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2.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3.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4.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5.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6.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7.xml" ContentType="application/vnd.openxmlformats-officedocument.themeOverride+xml"/>
  <Override PartName="/xl/drawings/drawing2.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8.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9.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0.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1.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2.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13.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4.xml" ContentType="application/vnd.openxmlformats-officedocument.themeOverride+xml"/>
  <Override PartName="/xl/drawings/drawing3.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15.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16.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17.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18.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19.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20.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21.xml" ContentType="application/vnd.openxmlformats-officedocument.themeOverride+xml"/>
  <Override PartName="/xl/drawings/drawing4.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22.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23.xml" ContentType="application/vnd.openxmlformats-officedocument.themeOverrid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24.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25.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26.xml" ContentType="application/vnd.openxmlformats-officedocument.themeOverrid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27.xml" ContentType="application/vnd.openxmlformats-officedocument.themeOverrid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28.xml" ContentType="application/vnd.openxmlformats-officedocument.themeOverride+xml"/>
  <Override PartName="/xl/drawings/drawing5.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29.xml" ContentType="application/vnd.openxmlformats-officedocument.themeOverrid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30.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31.xml" ContentType="application/vnd.openxmlformats-officedocument.themeOverrid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32.xml" ContentType="application/vnd.openxmlformats-officedocument.themeOverrid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33.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34.xml" ContentType="application/vnd.openxmlformats-officedocument.themeOverrid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35.xml" ContentType="application/vnd.openxmlformats-officedocument.themeOverride+xml"/>
  <Override PartName="/xl/drawings/drawing6.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36.xml" ContentType="application/vnd.openxmlformats-officedocument.themeOverrid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37.xml" ContentType="application/vnd.openxmlformats-officedocument.themeOverrid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38.xml" ContentType="application/vnd.openxmlformats-officedocument.themeOverrid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39.xml" ContentType="application/vnd.openxmlformats-officedocument.themeOverrid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40.xml" ContentType="application/vnd.openxmlformats-officedocument.themeOverrid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41.xml" ContentType="application/vnd.openxmlformats-officedocument.themeOverrid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42.xml" ContentType="application/vnd.openxmlformats-officedocument.themeOverride+xml"/>
  <Override PartName="/xl/drawings/drawing7.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43.xml" ContentType="application/vnd.openxmlformats-officedocument.themeOverrid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44.xml" ContentType="application/vnd.openxmlformats-officedocument.themeOverrid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45.xml" ContentType="application/vnd.openxmlformats-officedocument.themeOverrid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46.xml" ContentType="application/vnd.openxmlformats-officedocument.themeOverrid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47.xml" ContentType="application/vnd.openxmlformats-officedocument.themeOverrid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48.xml" ContentType="application/vnd.openxmlformats-officedocument.themeOverrid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49.xml" ContentType="application/vnd.openxmlformats-officedocument.themeOverride+xml"/>
  <Override PartName="/xl/drawings/drawing8.xml" ContentType="application/vnd.openxmlformats-officedocument.drawing+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theme/themeOverride50.xml" ContentType="application/vnd.openxmlformats-officedocument.themeOverrid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theme/themeOverride51.xml" ContentType="application/vnd.openxmlformats-officedocument.themeOverrid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theme/themeOverride52.xml" ContentType="application/vnd.openxmlformats-officedocument.themeOverrid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theme/themeOverride53.xml" ContentType="application/vnd.openxmlformats-officedocument.themeOverrid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54.xml" ContentType="application/vnd.openxmlformats-officedocument.themeOverrid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55.xml" ContentType="application/vnd.openxmlformats-officedocument.themeOverrid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theme/themeOverride56.xml" ContentType="application/vnd.openxmlformats-officedocument.themeOverride+xml"/>
  <Override PartName="/xl/drawings/drawing9.xml" ContentType="application/vnd.openxmlformats-officedocument.drawing+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57.xml" ContentType="application/vnd.openxmlformats-officedocument.themeOverrid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theme/themeOverride58.xml" ContentType="application/vnd.openxmlformats-officedocument.themeOverrid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theme/themeOverride59.xml" ContentType="application/vnd.openxmlformats-officedocument.themeOverrid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theme/themeOverride60.xml" ContentType="application/vnd.openxmlformats-officedocument.themeOverrid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theme/themeOverride61.xml" ContentType="application/vnd.openxmlformats-officedocument.themeOverrid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theme/themeOverride62.xml" ContentType="application/vnd.openxmlformats-officedocument.themeOverrid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theme/themeOverride63.xml" ContentType="application/vnd.openxmlformats-officedocument.themeOverride+xml"/>
  <Override PartName="/xl/drawings/drawing10.xml" ContentType="application/vnd.openxmlformats-officedocument.drawing+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theme/themeOverride64.xml" ContentType="application/vnd.openxmlformats-officedocument.themeOverrid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theme/themeOverride65.xml" ContentType="application/vnd.openxmlformats-officedocument.themeOverrid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theme/themeOverride66.xml" ContentType="application/vnd.openxmlformats-officedocument.themeOverrid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theme/themeOverride67.xml" ContentType="application/vnd.openxmlformats-officedocument.themeOverrid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theme/themeOverride68.xml" ContentType="application/vnd.openxmlformats-officedocument.themeOverrid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theme/themeOverride69.xml" ContentType="application/vnd.openxmlformats-officedocument.themeOverrid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theme/themeOverride70.xml" ContentType="application/vnd.openxmlformats-officedocument.themeOverride+xml"/>
  <Override PartName="/xl/drawings/drawing11.xml" ContentType="application/vnd.openxmlformats-officedocument.drawing+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theme/themeOverride71.xml" ContentType="application/vnd.openxmlformats-officedocument.themeOverrid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theme/themeOverride72.xml" ContentType="application/vnd.openxmlformats-officedocument.themeOverrid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theme/themeOverride73.xml" ContentType="application/vnd.openxmlformats-officedocument.themeOverrid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theme/themeOverride74.xml" ContentType="application/vnd.openxmlformats-officedocument.themeOverrid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theme/themeOverride75.xml" ContentType="application/vnd.openxmlformats-officedocument.themeOverrid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theme/themeOverride76.xml" ContentType="application/vnd.openxmlformats-officedocument.themeOverrid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theme/themeOverride77.xml" ContentType="application/vnd.openxmlformats-officedocument.themeOverride+xml"/>
  <Override PartName="/xl/drawings/drawing12.xml" ContentType="application/vnd.openxmlformats-officedocument.drawing+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theme/themeOverride78.xml" ContentType="application/vnd.openxmlformats-officedocument.themeOverrid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theme/themeOverride79.xml" ContentType="application/vnd.openxmlformats-officedocument.themeOverrid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theme/themeOverride80.xml" ContentType="application/vnd.openxmlformats-officedocument.themeOverrid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theme/themeOverride81.xml" ContentType="application/vnd.openxmlformats-officedocument.themeOverrid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theme/themeOverride82.xml" ContentType="application/vnd.openxmlformats-officedocument.themeOverrid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theme/themeOverride83.xml" ContentType="application/vnd.openxmlformats-officedocument.themeOverrid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theme/themeOverride84.xml" ContentType="application/vnd.openxmlformats-officedocument.themeOverride+xml"/>
  <Override PartName="/xl/drawings/drawing13.xml" ContentType="application/vnd.openxmlformats-officedocument.drawing+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theme/themeOverride85.xml" ContentType="application/vnd.openxmlformats-officedocument.themeOverrid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theme/themeOverride86.xml" ContentType="application/vnd.openxmlformats-officedocument.themeOverrid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theme/themeOverride87.xml" ContentType="application/vnd.openxmlformats-officedocument.themeOverrid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theme/themeOverride88.xml" ContentType="application/vnd.openxmlformats-officedocument.themeOverrid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theme/themeOverride89.xml" ContentType="application/vnd.openxmlformats-officedocument.themeOverrid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theme/themeOverride90.xml" ContentType="application/vnd.openxmlformats-officedocument.themeOverrid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theme/themeOverride91.xml" ContentType="application/vnd.openxmlformats-officedocument.themeOverride+xml"/>
  <Override PartName="/xl/drawings/drawing14.xml" ContentType="application/vnd.openxmlformats-officedocument.drawing+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theme/themeOverride92.xml" ContentType="application/vnd.openxmlformats-officedocument.themeOverrid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theme/themeOverride93.xml" ContentType="application/vnd.openxmlformats-officedocument.themeOverrid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theme/themeOverride94.xml" ContentType="application/vnd.openxmlformats-officedocument.themeOverrid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theme/themeOverride95.xml" ContentType="application/vnd.openxmlformats-officedocument.themeOverrid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theme/themeOverride96.xml" ContentType="application/vnd.openxmlformats-officedocument.themeOverrid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theme/themeOverride97.xml" ContentType="application/vnd.openxmlformats-officedocument.themeOverrid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theme/themeOverride98.xml" ContentType="application/vnd.openxmlformats-officedocument.themeOverride+xml"/>
  <Override PartName="/xl/drawings/drawing15.xml" ContentType="application/vnd.openxmlformats-officedocument.drawing+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theme/themeOverride99.xml" ContentType="application/vnd.openxmlformats-officedocument.themeOverrid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theme/themeOverride100.xml" ContentType="application/vnd.openxmlformats-officedocument.themeOverrid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theme/themeOverride101.xml" ContentType="application/vnd.openxmlformats-officedocument.themeOverrid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theme/themeOverride102.xml" ContentType="application/vnd.openxmlformats-officedocument.themeOverrid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theme/themeOverride103.xml" ContentType="application/vnd.openxmlformats-officedocument.themeOverrid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theme/themeOverride104.xml" ContentType="application/vnd.openxmlformats-officedocument.themeOverrid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theme/themeOverride105.xml" ContentType="application/vnd.openxmlformats-officedocument.themeOverride+xml"/>
  <Override PartName="/xl/drawings/drawing16.xml" ContentType="application/vnd.openxmlformats-officedocument.drawing+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theme/themeOverride106.xml" ContentType="application/vnd.openxmlformats-officedocument.themeOverrid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theme/themeOverride107.xml" ContentType="application/vnd.openxmlformats-officedocument.themeOverrid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theme/themeOverride108.xml" ContentType="application/vnd.openxmlformats-officedocument.themeOverrid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theme/themeOverride109.xml" ContentType="application/vnd.openxmlformats-officedocument.themeOverrid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theme/themeOverride110.xml" ContentType="application/vnd.openxmlformats-officedocument.themeOverrid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theme/themeOverride111.xml" ContentType="application/vnd.openxmlformats-officedocument.themeOverrid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theme/themeOverride112.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defaultThemeVersion="164011"/>
  <bookViews>
    <workbookView xWindow="0" yWindow="0" windowWidth="20490" windowHeight="7620" tabRatio="931"/>
  </bookViews>
  <sheets>
    <sheet name="Notes" sheetId="3" r:id="rId1"/>
    <sheet name="Contents" sheetId="2" r:id="rId2"/>
    <sheet name="Pivot" sheetId="1" state="hidden" r:id="rId3"/>
    <sheet name="Data" sheetId="4" r:id="rId4"/>
    <sheet name="NZDepIndex" sheetId="6" r:id="rId5"/>
    <sheet name="BanksPeninsula" sheetId="7" r:id="rId6"/>
    <sheet name="Burwood" sheetId="8" r:id="rId7"/>
    <sheet name="Cashmere" sheetId="9" r:id="rId8"/>
    <sheet name="Central" sheetId="10" r:id="rId9"/>
    <sheet name="Coastal" sheetId="11" r:id="rId10"/>
    <sheet name="Fendalton" sheetId="5" r:id="rId11"/>
    <sheet name="Halswell" sheetId="12" r:id="rId12"/>
    <sheet name="Harewood" sheetId="13" r:id="rId13"/>
    <sheet name="Heathcote" sheetId="14" r:id="rId14"/>
    <sheet name="Hornby" sheetId="15" r:id="rId15"/>
    <sheet name="Innes" sheetId="16" r:id="rId16"/>
    <sheet name="Linwood" sheetId="17" r:id="rId17"/>
    <sheet name="Papanui" sheetId="18" r:id="rId18"/>
    <sheet name="Riccarton" sheetId="19" r:id="rId19"/>
    <sheet name="Spreydon" sheetId="20" r:id="rId20"/>
    <sheet name="Waimairi" sheetId="21" r:id="rId21"/>
  </sheets>
  <calcPr calcId="162913"/>
  <pivotCaches>
    <pivotCache cacheId="17" r:id="rId22"/>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216" i="4" l="1"/>
  <c r="S216" i="4"/>
  <c r="R216" i="4"/>
  <c r="Q216" i="4"/>
  <c r="F10" i="4" l="1"/>
  <c r="H10" i="4"/>
  <c r="I10" i="4"/>
  <c r="J10" i="4"/>
  <c r="K10" i="4"/>
  <c r="L10" i="4"/>
  <c r="M10" i="4"/>
  <c r="N10" i="4"/>
  <c r="O10" i="4"/>
  <c r="P10" i="4"/>
  <c r="Q10" i="4"/>
  <c r="R10" i="4"/>
  <c r="S10" i="4"/>
  <c r="T10" i="4"/>
  <c r="U10" i="4"/>
  <c r="V10" i="4"/>
  <c r="W10" i="4"/>
  <c r="X10" i="4"/>
  <c r="Y10" i="4"/>
  <c r="Z10" i="4"/>
  <c r="AA10" i="4"/>
  <c r="AB10" i="4"/>
  <c r="AC10" i="4"/>
  <c r="AD10" i="4"/>
  <c r="AE10" i="4"/>
  <c r="AF10" i="4"/>
  <c r="AG10" i="4"/>
  <c r="G10" i="4"/>
  <c r="H11" i="4" l="1"/>
  <c r="H9" i="4"/>
  <c r="G11" i="4"/>
  <c r="G15" i="4"/>
  <c r="G16" i="4"/>
  <c r="H38" i="4"/>
  <c r="H39" i="4"/>
  <c r="H40" i="4"/>
  <c r="H41" i="4"/>
  <c r="H54" i="4"/>
  <c r="G53" i="4"/>
  <c r="G51" i="4"/>
  <c r="H49" i="4"/>
  <c r="G50" i="4"/>
  <c r="G49" i="4"/>
  <c r="F49" i="4"/>
  <c r="G75" i="4"/>
  <c r="G76" i="4"/>
  <c r="G77" i="4"/>
  <c r="G84" i="4"/>
  <c r="G83" i="4"/>
  <c r="G97" i="4"/>
  <c r="G98" i="4"/>
  <c r="G118" i="4"/>
  <c r="G117" i="4"/>
  <c r="G116" i="4"/>
  <c r="G126" i="4"/>
  <c r="G146" i="4"/>
  <c r="G145" i="4"/>
  <c r="G144" i="4"/>
  <c r="G143" i="4"/>
  <c r="G171" i="4"/>
  <c r="G170" i="4"/>
  <c r="G168" i="4"/>
  <c r="G167" i="4"/>
  <c r="G166" i="4"/>
  <c r="G165" i="4"/>
  <c r="G198" i="4"/>
  <c r="G197" i="4"/>
  <c r="G196" i="4"/>
  <c r="F189" i="4"/>
  <c r="F208" i="4"/>
  <c r="F207" i="4"/>
  <c r="F206" i="4"/>
  <c r="F217" i="4"/>
  <c r="F215" i="4"/>
  <c r="F218" i="4"/>
  <c r="F244" i="4"/>
  <c r="F243" i="4"/>
  <c r="F242" i="4"/>
  <c r="F241" i="4"/>
  <c r="F240" i="4"/>
  <c r="F239" i="4"/>
  <c r="F238" i="4"/>
  <c r="F255" i="4"/>
  <c r="G278" i="4"/>
  <c r="G285" i="4"/>
  <c r="G308" i="4"/>
  <c r="G307" i="4"/>
  <c r="G306" i="4"/>
  <c r="G305" i="4"/>
  <c r="G304" i="4"/>
  <c r="G303" i="4"/>
  <c r="G302" i="4"/>
  <c r="G301" i="4"/>
  <c r="G300" i="4"/>
  <c r="G320" i="4"/>
  <c r="G319" i="4"/>
  <c r="G318" i="4"/>
  <c r="G317" i="4"/>
  <c r="G316" i="4"/>
  <c r="G329" i="4"/>
  <c r="G328" i="4"/>
  <c r="G327" i="4"/>
  <c r="G335" i="4"/>
  <c r="G337" i="4"/>
  <c r="G336" i="4"/>
  <c r="G364" i="4"/>
  <c r="G363" i="4"/>
  <c r="G362" i="4"/>
  <c r="G361" i="4"/>
  <c r="G360" i="4"/>
  <c r="F359" i="4"/>
  <c r="F358" i="4"/>
  <c r="F378" i="4"/>
  <c r="F377" i="4"/>
  <c r="F375" i="4"/>
  <c r="F376" i="4"/>
  <c r="G375" i="4"/>
  <c r="G374" i="4"/>
  <c r="G391" i="4"/>
  <c r="G390" i="4"/>
  <c r="G389" i="4"/>
  <c r="G388" i="4"/>
  <c r="G387" i="4"/>
  <c r="F418" i="4"/>
  <c r="F417" i="4"/>
  <c r="G416" i="4"/>
  <c r="G415" i="4"/>
  <c r="G414" i="4"/>
  <c r="G413" i="4"/>
  <c r="G412" i="4"/>
  <c r="G444" i="4"/>
  <c r="G443" i="4"/>
  <c r="G442" i="4"/>
  <c r="G441" i="4"/>
  <c r="G440" i="4"/>
  <c r="G439" i="4"/>
  <c r="G438" i="4"/>
  <c r="G437" i="4"/>
  <c r="G436" i="4"/>
  <c r="G435" i="4"/>
  <c r="G461" i="4"/>
  <c r="G460" i="4"/>
  <c r="G459" i="4"/>
  <c r="G458" i="4"/>
  <c r="G457" i="4"/>
  <c r="G456" i="4"/>
  <c r="G455" i="4"/>
  <c r="G470" i="4"/>
  <c r="G469" i="4"/>
  <c r="G508" i="4"/>
  <c r="G509" i="4"/>
  <c r="G507" i="4"/>
  <c r="G506" i="4"/>
  <c r="G504" i="4"/>
  <c r="G503" i="4"/>
  <c r="G502" i="4"/>
  <c r="G485" i="4"/>
  <c r="G484" i="4"/>
  <c r="G483" i="4"/>
  <c r="G481" i="4"/>
  <c r="G480" i="4"/>
  <c r="H461" i="4" l="1"/>
  <c r="I461" i="4"/>
  <c r="J461" i="4"/>
  <c r="K461" i="4"/>
  <c r="L461" i="4"/>
  <c r="M461" i="4"/>
  <c r="N461" i="4"/>
  <c r="O461" i="4"/>
  <c r="P461" i="4"/>
  <c r="Q461" i="4"/>
  <c r="R461" i="4"/>
  <c r="S461" i="4"/>
  <c r="T461" i="4"/>
  <c r="U461" i="4"/>
  <c r="V461" i="4"/>
  <c r="W461" i="4"/>
  <c r="X461" i="4"/>
  <c r="Y461" i="4"/>
  <c r="Z461" i="4"/>
  <c r="AA461" i="4"/>
  <c r="AB461" i="4"/>
  <c r="AC461" i="4"/>
  <c r="AD461" i="4"/>
  <c r="AE461" i="4"/>
  <c r="AF461" i="4"/>
  <c r="AG461" i="4"/>
  <c r="F461" i="4"/>
  <c r="H97" i="4"/>
  <c r="I97" i="4"/>
  <c r="J97" i="4"/>
  <c r="K97" i="4"/>
  <c r="L97" i="4"/>
  <c r="M97" i="4"/>
  <c r="N97" i="4"/>
  <c r="O97" i="4"/>
  <c r="P97" i="4"/>
  <c r="Q97" i="4"/>
  <c r="R97" i="4"/>
  <c r="S97" i="4"/>
  <c r="T97" i="4"/>
  <c r="U97" i="4"/>
  <c r="V97" i="4"/>
  <c r="W97" i="4"/>
  <c r="X97" i="4"/>
  <c r="Y97" i="4"/>
  <c r="Z97" i="4"/>
  <c r="AA97" i="4"/>
  <c r="AB97" i="4"/>
  <c r="AC97" i="4"/>
  <c r="AD97" i="4"/>
  <c r="AE97" i="4"/>
  <c r="AF97" i="4"/>
  <c r="AG97" i="4"/>
  <c r="H98" i="4"/>
  <c r="I98" i="4"/>
  <c r="J98" i="4"/>
  <c r="K98" i="4"/>
  <c r="L98" i="4"/>
  <c r="M98" i="4"/>
  <c r="N98" i="4"/>
  <c r="O98" i="4"/>
  <c r="P98" i="4"/>
  <c r="Q98" i="4"/>
  <c r="R98" i="4"/>
  <c r="S98" i="4"/>
  <c r="T98" i="4"/>
  <c r="U98" i="4"/>
  <c r="V98" i="4"/>
  <c r="W98" i="4"/>
  <c r="X98" i="4"/>
  <c r="Y98" i="4"/>
  <c r="Z98" i="4"/>
  <c r="AA98" i="4"/>
  <c r="AB98" i="4"/>
  <c r="AC98" i="4"/>
  <c r="AD98" i="4"/>
  <c r="AE98" i="4"/>
  <c r="AF98" i="4"/>
  <c r="AG98" i="4"/>
  <c r="G99" i="4"/>
  <c r="H99" i="4"/>
  <c r="I99" i="4"/>
  <c r="J99" i="4"/>
  <c r="K99" i="4"/>
  <c r="L99" i="4"/>
  <c r="M99" i="4"/>
  <c r="N99" i="4"/>
  <c r="O99" i="4"/>
  <c r="P99" i="4"/>
  <c r="Q99" i="4"/>
  <c r="R99" i="4"/>
  <c r="S99" i="4"/>
  <c r="T99" i="4"/>
  <c r="U99" i="4"/>
  <c r="V99" i="4"/>
  <c r="W99" i="4"/>
  <c r="X99" i="4"/>
  <c r="Y99" i="4"/>
  <c r="Z99" i="4"/>
  <c r="AA99" i="4"/>
  <c r="AB99" i="4"/>
  <c r="AC99" i="4"/>
  <c r="AD99" i="4"/>
  <c r="AE99" i="4"/>
  <c r="AF99" i="4"/>
  <c r="AG99" i="4"/>
  <c r="G100" i="4"/>
  <c r="H100" i="4"/>
  <c r="I100" i="4"/>
  <c r="J100" i="4"/>
  <c r="K100" i="4"/>
  <c r="L100" i="4"/>
  <c r="M100" i="4"/>
  <c r="N100" i="4"/>
  <c r="O100" i="4"/>
  <c r="P100" i="4"/>
  <c r="Q100" i="4"/>
  <c r="R100" i="4"/>
  <c r="S100" i="4"/>
  <c r="T100" i="4"/>
  <c r="U100" i="4"/>
  <c r="V100" i="4"/>
  <c r="W100" i="4"/>
  <c r="X100" i="4"/>
  <c r="Y100" i="4"/>
  <c r="Z100" i="4"/>
  <c r="AA100" i="4"/>
  <c r="AB100" i="4"/>
  <c r="AC100" i="4"/>
  <c r="AD100" i="4"/>
  <c r="AE100" i="4"/>
  <c r="AF100" i="4"/>
  <c r="AG100" i="4"/>
  <c r="G101" i="4"/>
  <c r="H101" i="4"/>
  <c r="I101" i="4"/>
  <c r="J101" i="4"/>
  <c r="K101" i="4"/>
  <c r="L101" i="4"/>
  <c r="M101" i="4"/>
  <c r="N101" i="4"/>
  <c r="O101" i="4"/>
  <c r="P101" i="4"/>
  <c r="Q101" i="4"/>
  <c r="R101" i="4"/>
  <c r="S101" i="4"/>
  <c r="T101" i="4"/>
  <c r="U101" i="4"/>
  <c r="V101" i="4"/>
  <c r="W101" i="4"/>
  <c r="X101" i="4"/>
  <c r="Y101" i="4"/>
  <c r="Z101" i="4"/>
  <c r="AA101" i="4"/>
  <c r="AB101" i="4"/>
  <c r="AC101" i="4"/>
  <c r="AD101" i="4"/>
  <c r="AE101" i="4"/>
  <c r="AF101" i="4"/>
  <c r="AG101" i="4"/>
  <c r="G102" i="4"/>
  <c r="H102" i="4"/>
  <c r="I102" i="4"/>
  <c r="J102" i="4"/>
  <c r="K102" i="4"/>
  <c r="L102" i="4"/>
  <c r="M102" i="4"/>
  <c r="N102" i="4"/>
  <c r="O102" i="4"/>
  <c r="P102" i="4"/>
  <c r="Q102" i="4"/>
  <c r="R102" i="4"/>
  <c r="S102" i="4"/>
  <c r="T102" i="4"/>
  <c r="U102" i="4"/>
  <c r="V102" i="4"/>
  <c r="W102" i="4"/>
  <c r="X102" i="4"/>
  <c r="Y102" i="4"/>
  <c r="Z102" i="4"/>
  <c r="AA102" i="4"/>
  <c r="AB102" i="4"/>
  <c r="AC102" i="4"/>
  <c r="AD102" i="4"/>
  <c r="AE102" i="4"/>
  <c r="AF102" i="4"/>
  <c r="AG102" i="4"/>
  <c r="G103" i="4"/>
  <c r="H103" i="4"/>
  <c r="I103" i="4"/>
  <c r="J103" i="4"/>
  <c r="K103" i="4"/>
  <c r="L103" i="4"/>
  <c r="M103" i="4"/>
  <c r="N103" i="4"/>
  <c r="O103" i="4"/>
  <c r="P103" i="4"/>
  <c r="Q103" i="4"/>
  <c r="R103" i="4"/>
  <c r="S103" i="4"/>
  <c r="T103" i="4"/>
  <c r="U103" i="4"/>
  <c r="V103" i="4"/>
  <c r="W103" i="4"/>
  <c r="X103" i="4"/>
  <c r="Y103" i="4"/>
  <c r="Z103" i="4"/>
  <c r="AA103" i="4"/>
  <c r="AB103" i="4"/>
  <c r="AC103" i="4"/>
  <c r="AD103" i="4"/>
  <c r="AE103" i="4"/>
  <c r="AF103" i="4"/>
  <c r="AG103" i="4"/>
  <c r="G104" i="4"/>
  <c r="H104" i="4"/>
  <c r="I104" i="4"/>
  <c r="J104" i="4"/>
  <c r="K104" i="4"/>
  <c r="L104" i="4"/>
  <c r="M104" i="4"/>
  <c r="N104" i="4"/>
  <c r="O104" i="4"/>
  <c r="P104" i="4"/>
  <c r="Q104" i="4"/>
  <c r="R104" i="4"/>
  <c r="S104" i="4"/>
  <c r="T104" i="4"/>
  <c r="U104" i="4"/>
  <c r="V104" i="4"/>
  <c r="W104" i="4"/>
  <c r="X104" i="4"/>
  <c r="Y104" i="4"/>
  <c r="Z104" i="4"/>
  <c r="AA104" i="4"/>
  <c r="AB104" i="4"/>
  <c r="AC104" i="4"/>
  <c r="AD104" i="4"/>
  <c r="AE104" i="4"/>
  <c r="AF104" i="4"/>
  <c r="AG104" i="4"/>
  <c r="F98" i="4"/>
  <c r="F99" i="4"/>
  <c r="F100" i="4"/>
  <c r="F101" i="4"/>
  <c r="F102" i="4"/>
  <c r="F103" i="4"/>
  <c r="F104" i="4"/>
  <c r="F97" i="4"/>
  <c r="F118" i="4"/>
  <c r="H118" i="4"/>
  <c r="I118" i="4"/>
  <c r="J118" i="4"/>
  <c r="K118" i="4"/>
  <c r="L118" i="4"/>
  <c r="M118" i="4"/>
  <c r="N118" i="4"/>
  <c r="O118" i="4"/>
  <c r="P118" i="4"/>
  <c r="Q118" i="4"/>
  <c r="R118" i="4"/>
  <c r="S118" i="4"/>
  <c r="T118" i="4"/>
  <c r="U118" i="4"/>
  <c r="V118" i="4"/>
  <c r="W118" i="4"/>
  <c r="X118" i="4"/>
  <c r="Y118" i="4"/>
  <c r="Z118" i="4"/>
  <c r="AA118" i="4"/>
  <c r="AB118" i="4"/>
  <c r="AC118" i="4"/>
  <c r="AD118" i="4"/>
  <c r="AE118" i="4"/>
  <c r="AF118" i="4"/>
  <c r="AG118" i="4"/>
  <c r="AG11" i="4"/>
  <c r="AF11" i="4"/>
  <c r="AE11" i="4"/>
  <c r="AD11" i="4"/>
  <c r="AC11" i="4"/>
  <c r="AB11" i="4"/>
  <c r="AA11" i="4"/>
  <c r="Z11" i="4"/>
  <c r="Y11" i="4"/>
  <c r="X11" i="4"/>
  <c r="W11" i="4"/>
  <c r="V11" i="4"/>
  <c r="U11" i="4"/>
  <c r="T11" i="4"/>
  <c r="S11" i="4"/>
  <c r="R11" i="4"/>
  <c r="Q11" i="4"/>
  <c r="P11" i="4"/>
  <c r="O11" i="4"/>
  <c r="N11" i="4"/>
  <c r="M11" i="4"/>
  <c r="L11" i="4"/>
  <c r="K11" i="4"/>
  <c r="J11" i="4"/>
  <c r="I11" i="4"/>
  <c r="F11" i="4"/>
  <c r="I9" i="4"/>
  <c r="J9" i="4"/>
  <c r="K9" i="4"/>
  <c r="L9" i="4"/>
  <c r="M9" i="4"/>
  <c r="N9" i="4"/>
  <c r="O9" i="4"/>
  <c r="P9" i="4"/>
  <c r="Q9" i="4"/>
  <c r="R9" i="4"/>
  <c r="S9" i="4"/>
  <c r="T9" i="4"/>
  <c r="U9" i="4"/>
  <c r="V9" i="4"/>
  <c r="W9" i="4"/>
  <c r="X9" i="4"/>
  <c r="Y9" i="4"/>
  <c r="Z9" i="4"/>
  <c r="AA9" i="4"/>
  <c r="AB9" i="4"/>
  <c r="AC9" i="4"/>
  <c r="AD9" i="4"/>
  <c r="AE9" i="4"/>
  <c r="AF9" i="4"/>
  <c r="AG9" i="4"/>
  <c r="J31" i="6" l="1"/>
  <c r="K31" i="6"/>
  <c r="L31" i="6"/>
  <c r="M31" i="6"/>
  <c r="N31" i="6"/>
  <c r="J32" i="6"/>
  <c r="K32" i="6"/>
  <c r="L32" i="6"/>
  <c r="M32" i="6"/>
  <c r="N32" i="6"/>
  <c r="J33" i="6"/>
  <c r="K33" i="6"/>
  <c r="L33" i="6"/>
  <c r="M33" i="6"/>
  <c r="N33" i="6"/>
  <c r="J34" i="6"/>
  <c r="K34" i="6"/>
  <c r="L34" i="6"/>
  <c r="M34" i="6"/>
  <c r="N34" i="6"/>
  <c r="J35" i="6"/>
  <c r="K35" i="6"/>
  <c r="L35" i="6"/>
  <c r="M35" i="6"/>
  <c r="N35" i="6"/>
  <c r="J36" i="6"/>
  <c r="K36" i="6"/>
  <c r="L36" i="6"/>
  <c r="M36" i="6"/>
  <c r="N36" i="6"/>
  <c r="J37" i="6"/>
  <c r="K37" i="6"/>
  <c r="L37" i="6"/>
  <c r="M37" i="6"/>
  <c r="N37" i="6"/>
  <c r="J38" i="6"/>
  <c r="K38" i="6"/>
  <c r="L38" i="6"/>
  <c r="M38" i="6"/>
  <c r="N38" i="6"/>
  <c r="J39" i="6"/>
  <c r="K39" i="6"/>
  <c r="L39" i="6"/>
  <c r="M39" i="6"/>
  <c r="N39" i="6"/>
  <c r="J40" i="6"/>
  <c r="K40" i="6"/>
  <c r="L40" i="6"/>
  <c r="M40" i="6"/>
  <c r="N40" i="6"/>
  <c r="J41" i="6"/>
  <c r="K41" i="6"/>
  <c r="L41" i="6"/>
  <c r="M41" i="6"/>
  <c r="N41" i="6"/>
  <c r="J42" i="6"/>
  <c r="K42" i="6"/>
  <c r="L42" i="6"/>
  <c r="M42" i="6"/>
  <c r="N42" i="6"/>
  <c r="J43" i="6"/>
  <c r="K43" i="6"/>
  <c r="L43" i="6"/>
  <c r="M43" i="6"/>
  <c r="N43" i="6"/>
  <c r="J44" i="6"/>
  <c r="K44" i="6"/>
  <c r="L44" i="6"/>
  <c r="M44" i="6"/>
  <c r="N44" i="6"/>
  <c r="J45" i="6"/>
  <c r="K45" i="6"/>
  <c r="L45" i="6"/>
  <c r="M45" i="6"/>
  <c r="N45" i="6"/>
  <c r="J46" i="6"/>
  <c r="K46" i="6"/>
  <c r="L46" i="6"/>
  <c r="M46" i="6"/>
  <c r="N46" i="6"/>
  <c r="K30" i="6"/>
  <c r="L30" i="6"/>
  <c r="M30" i="6"/>
  <c r="N30" i="6"/>
  <c r="J30" i="6"/>
  <c r="P9" i="6"/>
  <c r="Q9" i="6"/>
  <c r="R9" i="6"/>
  <c r="S9" i="6"/>
  <c r="T9" i="6"/>
  <c r="U9" i="6"/>
  <c r="V9" i="6"/>
  <c r="W9" i="6"/>
  <c r="X9" i="6"/>
  <c r="Y9" i="6"/>
  <c r="P10" i="6"/>
  <c r="Q10" i="6"/>
  <c r="R10" i="6"/>
  <c r="S10" i="6"/>
  <c r="T10" i="6"/>
  <c r="U10" i="6"/>
  <c r="V10" i="6"/>
  <c r="W10" i="6"/>
  <c r="X10" i="6"/>
  <c r="Y10" i="6"/>
  <c r="P11" i="6"/>
  <c r="Q11" i="6"/>
  <c r="R11" i="6"/>
  <c r="S11" i="6"/>
  <c r="T11" i="6"/>
  <c r="U11" i="6"/>
  <c r="V11" i="6"/>
  <c r="W11" i="6"/>
  <c r="X11" i="6"/>
  <c r="Y11" i="6"/>
  <c r="P12" i="6"/>
  <c r="Q12" i="6"/>
  <c r="R12" i="6"/>
  <c r="S12" i="6"/>
  <c r="T12" i="6"/>
  <c r="U12" i="6"/>
  <c r="V12" i="6"/>
  <c r="W12" i="6"/>
  <c r="X12" i="6"/>
  <c r="Y12" i="6"/>
  <c r="P13" i="6"/>
  <c r="Q13" i="6"/>
  <c r="R13" i="6"/>
  <c r="S13" i="6"/>
  <c r="T13" i="6"/>
  <c r="U13" i="6"/>
  <c r="V13" i="6"/>
  <c r="W13" i="6"/>
  <c r="X13" i="6"/>
  <c r="Y13" i="6"/>
  <c r="P14" i="6"/>
  <c r="Q14" i="6"/>
  <c r="R14" i="6"/>
  <c r="S14" i="6"/>
  <c r="T14" i="6"/>
  <c r="U14" i="6"/>
  <c r="V14" i="6"/>
  <c r="W14" i="6"/>
  <c r="X14" i="6"/>
  <c r="Y14" i="6"/>
  <c r="P15" i="6"/>
  <c r="Q15" i="6"/>
  <c r="R15" i="6"/>
  <c r="S15" i="6"/>
  <c r="T15" i="6"/>
  <c r="U15" i="6"/>
  <c r="V15" i="6"/>
  <c r="W15" i="6"/>
  <c r="X15" i="6"/>
  <c r="Y15" i="6"/>
  <c r="P16" i="6"/>
  <c r="Q16" i="6"/>
  <c r="R16" i="6"/>
  <c r="S16" i="6"/>
  <c r="T16" i="6"/>
  <c r="U16" i="6"/>
  <c r="V16" i="6"/>
  <c r="W16" i="6"/>
  <c r="X16" i="6"/>
  <c r="Y16" i="6"/>
  <c r="P17" i="6"/>
  <c r="Q17" i="6"/>
  <c r="R17" i="6"/>
  <c r="S17" i="6"/>
  <c r="T17" i="6"/>
  <c r="U17" i="6"/>
  <c r="V17" i="6"/>
  <c r="W17" i="6"/>
  <c r="X17" i="6"/>
  <c r="Y17" i="6"/>
  <c r="P18" i="6"/>
  <c r="Q18" i="6"/>
  <c r="R18" i="6"/>
  <c r="S18" i="6"/>
  <c r="T18" i="6"/>
  <c r="U18" i="6"/>
  <c r="V18" i="6"/>
  <c r="W18" i="6"/>
  <c r="X18" i="6"/>
  <c r="Y18" i="6"/>
  <c r="P19" i="6"/>
  <c r="Q19" i="6"/>
  <c r="R19" i="6"/>
  <c r="S19" i="6"/>
  <c r="T19" i="6"/>
  <c r="U19" i="6"/>
  <c r="V19" i="6"/>
  <c r="W19" i="6"/>
  <c r="X19" i="6"/>
  <c r="Y19" i="6"/>
  <c r="P20" i="6"/>
  <c r="Q20" i="6"/>
  <c r="R20" i="6"/>
  <c r="S20" i="6"/>
  <c r="T20" i="6"/>
  <c r="U20" i="6"/>
  <c r="V20" i="6"/>
  <c r="W20" i="6"/>
  <c r="X20" i="6"/>
  <c r="Y20" i="6"/>
  <c r="P21" i="6"/>
  <c r="Q21" i="6"/>
  <c r="R21" i="6"/>
  <c r="S21" i="6"/>
  <c r="T21" i="6"/>
  <c r="U21" i="6"/>
  <c r="V21" i="6"/>
  <c r="W21" i="6"/>
  <c r="X21" i="6"/>
  <c r="Y21" i="6"/>
  <c r="P22" i="6"/>
  <c r="Q22" i="6"/>
  <c r="R22" i="6"/>
  <c r="S22" i="6"/>
  <c r="T22" i="6"/>
  <c r="U22" i="6"/>
  <c r="V22" i="6"/>
  <c r="W22" i="6"/>
  <c r="X22" i="6"/>
  <c r="Y22" i="6"/>
  <c r="P23" i="6"/>
  <c r="Q23" i="6"/>
  <c r="R23" i="6"/>
  <c r="S23" i="6"/>
  <c r="T23" i="6"/>
  <c r="U23" i="6"/>
  <c r="V23" i="6"/>
  <c r="W23" i="6"/>
  <c r="X23" i="6"/>
  <c r="Y23" i="6"/>
  <c r="P24" i="6"/>
  <c r="Q24" i="6"/>
  <c r="R24" i="6"/>
  <c r="S24" i="6"/>
  <c r="T24" i="6"/>
  <c r="U24" i="6"/>
  <c r="V24" i="6"/>
  <c r="W24" i="6"/>
  <c r="X24" i="6"/>
  <c r="Y24" i="6"/>
  <c r="Q8" i="6"/>
  <c r="R8" i="6"/>
  <c r="S8" i="6"/>
  <c r="T8" i="6"/>
  <c r="U8" i="6"/>
  <c r="V8" i="6"/>
  <c r="W8" i="6"/>
  <c r="X8" i="6"/>
  <c r="Y8" i="6"/>
  <c r="X7" i="6"/>
  <c r="Q7" i="6"/>
  <c r="R7" i="6"/>
  <c r="S7" i="6"/>
  <c r="T7" i="6"/>
  <c r="U7" i="6"/>
  <c r="V7" i="6"/>
  <c r="W7" i="6"/>
  <c r="P8" i="6"/>
  <c r="H502" i="4" l="1"/>
  <c r="I502" i="4"/>
  <c r="J502" i="4"/>
  <c r="K502" i="4"/>
  <c r="L502" i="4"/>
  <c r="M502" i="4"/>
  <c r="N502" i="4"/>
  <c r="O502" i="4"/>
  <c r="P502" i="4"/>
  <c r="Q502" i="4"/>
  <c r="R502" i="4"/>
  <c r="S502" i="4"/>
  <c r="T502" i="4"/>
  <c r="U502" i="4"/>
  <c r="V502" i="4"/>
  <c r="W502" i="4"/>
  <c r="X502" i="4"/>
  <c r="Y502" i="4"/>
  <c r="Z502" i="4"/>
  <c r="AA502" i="4"/>
  <c r="AB502" i="4"/>
  <c r="AC502" i="4"/>
  <c r="AD502" i="4"/>
  <c r="AE502" i="4"/>
  <c r="AF502" i="4"/>
  <c r="AG502" i="4"/>
  <c r="H503" i="4"/>
  <c r="I503" i="4"/>
  <c r="J503" i="4"/>
  <c r="K503" i="4"/>
  <c r="L503" i="4"/>
  <c r="M503" i="4"/>
  <c r="N503" i="4"/>
  <c r="O503" i="4"/>
  <c r="P503" i="4"/>
  <c r="Q503" i="4"/>
  <c r="R503" i="4"/>
  <c r="S503" i="4"/>
  <c r="T503" i="4"/>
  <c r="U503" i="4"/>
  <c r="V503" i="4"/>
  <c r="W503" i="4"/>
  <c r="X503" i="4"/>
  <c r="Y503" i="4"/>
  <c r="Z503" i="4"/>
  <c r="AA503" i="4"/>
  <c r="AB503" i="4"/>
  <c r="AC503" i="4"/>
  <c r="AD503" i="4"/>
  <c r="AE503" i="4"/>
  <c r="AF503" i="4"/>
  <c r="AG503" i="4"/>
  <c r="H504" i="4"/>
  <c r="I504" i="4"/>
  <c r="J504" i="4"/>
  <c r="K504" i="4"/>
  <c r="L504" i="4"/>
  <c r="M504" i="4"/>
  <c r="N504" i="4"/>
  <c r="O504" i="4"/>
  <c r="P504" i="4"/>
  <c r="Q504" i="4"/>
  <c r="R504" i="4"/>
  <c r="S504" i="4"/>
  <c r="T504" i="4"/>
  <c r="U504" i="4"/>
  <c r="V504" i="4"/>
  <c r="W504" i="4"/>
  <c r="X504" i="4"/>
  <c r="Y504" i="4"/>
  <c r="Z504" i="4"/>
  <c r="AA504" i="4"/>
  <c r="AB504" i="4"/>
  <c r="AC504" i="4"/>
  <c r="AD504" i="4"/>
  <c r="AE504" i="4"/>
  <c r="AF504" i="4"/>
  <c r="AG504" i="4"/>
  <c r="H505" i="4"/>
  <c r="I505" i="4"/>
  <c r="J505" i="4"/>
  <c r="K505" i="4"/>
  <c r="L505" i="4"/>
  <c r="M505" i="4"/>
  <c r="N505" i="4"/>
  <c r="O505" i="4"/>
  <c r="P505" i="4"/>
  <c r="Q505" i="4"/>
  <c r="R505" i="4"/>
  <c r="S505" i="4"/>
  <c r="T505" i="4"/>
  <c r="U505" i="4"/>
  <c r="V505" i="4"/>
  <c r="W505" i="4"/>
  <c r="X505" i="4"/>
  <c r="Y505" i="4"/>
  <c r="Z505" i="4"/>
  <c r="AA505" i="4"/>
  <c r="AB505" i="4"/>
  <c r="AC505" i="4"/>
  <c r="AD505" i="4"/>
  <c r="AE505" i="4"/>
  <c r="AF505" i="4"/>
  <c r="AG505" i="4"/>
  <c r="H506" i="4"/>
  <c r="I506" i="4"/>
  <c r="J506" i="4"/>
  <c r="K506" i="4"/>
  <c r="L506" i="4"/>
  <c r="M506" i="4"/>
  <c r="N506" i="4"/>
  <c r="O506" i="4"/>
  <c r="P506" i="4"/>
  <c r="Q506" i="4"/>
  <c r="R506" i="4"/>
  <c r="S506" i="4"/>
  <c r="T506" i="4"/>
  <c r="U506" i="4"/>
  <c r="V506" i="4"/>
  <c r="W506" i="4"/>
  <c r="X506" i="4"/>
  <c r="Y506" i="4"/>
  <c r="Z506" i="4"/>
  <c r="AA506" i="4"/>
  <c r="AB506" i="4"/>
  <c r="AC506" i="4"/>
  <c r="AD506" i="4"/>
  <c r="AE506" i="4"/>
  <c r="AF506" i="4"/>
  <c r="AG506" i="4"/>
  <c r="H507" i="4"/>
  <c r="I507" i="4"/>
  <c r="J507" i="4"/>
  <c r="K507" i="4"/>
  <c r="L507" i="4"/>
  <c r="M507" i="4"/>
  <c r="N507" i="4"/>
  <c r="O507" i="4"/>
  <c r="P507" i="4"/>
  <c r="Q507" i="4"/>
  <c r="R507" i="4"/>
  <c r="S507" i="4"/>
  <c r="T507" i="4"/>
  <c r="U507" i="4"/>
  <c r="V507" i="4"/>
  <c r="W507" i="4"/>
  <c r="X507" i="4"/>
  <c r="Y507" i="4"/>
  <c r="Z507" i="4"/>
  <c r="AA507" i="4"/>
  <c r="AB507" i="4"/>
  <c r="AC507" i="4"/>
  <c r="AD507" i="4"/>
  <c r="AE507" i="4"/>
  <c r="AF507" i="4"/>
  <c r="AG507" i="4"/>
  <c r="H508" i="4"/>
  <c r="I508" i="4"/>
  <c r="J508" i="4"/>
  <c r="K508" i="4"/>
  <c r="L508" i="4"/>
  <c r="M508" i="4"/>
  <c r="N508" i="4"/>
  <c r="O508" i="4"/>
  <c r="P508" i="4"/>
  <c r="Q508" i="4"/>
  <c r="R508" i="4"/>
  <c r="S508" i="4"/>
  <c r="T508" i="4"/>
  <c r="U508" i="4"/>
  <c r="V508" i="4"/>
  <c r="W508" i="4"/>
  <c r="X508" i="4"/>
  <c r="Y508" i="4"/>
  <c r="Z508" i="4"/>
  <c r="AA508" i="4"/>
  <c r="AB508" i="4"/>
  <c r="AC508" i="4"/>
  <c r="AD508" i="4"/>
  <c r="AE508" i="4"/>
  <c r="AF508" i="4"/>
  <c r="AG508" i="4"/>
  <c r="H509" i="4"/>
  <c r="I509" i="4"/>
  <c r="J509" i="4"/>
  <c r="K509" i="4"/>
  <c r="L509" i="4"/>
  <c r="M509" i="4"/>
  <c r="N509" i="4"/>
  <c r="O509" i="4"/>
  <c r="P509" i="4"/>
  <c r="Q509" i="4"/>
  <c r="R509" i="4"/>
  <c r="S509" i="4"/>
  <c r="T509" i="4"/>
  <c r="U509" i="4"/>
  <c r="V509" i="4"/>
  <c r="W509" i="4"/>
  <c r="X509" i="4"/>
  <c r="Y509" i="4"/>
  <c r="Z509" i="4"/>
  <c r="AA509" i="4"/>
  <c r="AB509" i="4"/>
  <c r="AC509" i="4"/>
  <c r="AD509" i="4"/>
  <c r="AE509" i="4"/>
  <c r="AF509" i="4"/>
  <c r="AG509" i="4"/>
  <c r="H480" i="4"/>
  <c r="I480" i="4"/>
  <c r="J480" i="4"/>
  <c r="K480" i="4"/>
  <c r="L480" i="4"/>
  <c r="M480" i="4"/>
  <c r="N480" i="4"/>
  <c r="O480" i="4"/>
  <c r="P480" i="4"/>
  <c r="Q480" i="4"/>
  <c r="R480" i="4"/>
  <c r="S480" i="4"/>
  <c r="T480" i="4"/>
  <c r="U480" i="4"/>
  <c r="V480" i="4"/>
  <c r="W480" i="4"/>
  <c r="X480" i="4"/>
  <c r="Y480" i="4"/>
  <c r="Z480" i="4"/>
  <c r="AA480" i="4"/>
  <c r="AB480" i="4"/>
  <c r="AC480" i="4"/>
  <c r="AD480" i="4"/>
  <c r="AE480" i="4"/>
  <c r="AF480" i="4"/>
  <c r="AG480" i="4"/>
  <c r="H481" i="4"/>
  <c r="I481" i="4"/>
  <c r="J481" i="4"/>
  <c r="K481" i="4"/>
  <c r="L481" i="4"/>
  <c r="M481" i="4"/>
  <c r="N481" i="4"/>
  <c r="O481" i="4"/>
  <c r="P481" i="4"/>
  <c r="Q481" i="4"/>
  <c r="R481" i="4"/>
  <c r="S481" i="4"/>
  <c r="T481" i="4"/>
  <c r="U481" i="4"/>
  <c r="V481" i="4"/>
  <c r="W481" i="4"/>
  <c r="X481" i="4"/>
  <c r="Y481" i="4"/>
  <c r="Z481" i="4"/>
  <c r="AA481" i="4"/>
  <c r="AB481" i="4"/>
  <c r="AC481" i="4"/>
  <c r="AD481" i="4"/>
  <c r="AE481" i="4"/>
  <c r="AF481" i="4"/>
  <c r="AG481" i="4"/>
  <c r="H482" i="4"/>
  <c r="I482" i="4"/>
  <c r="J482" i="4"/>
  <c r="K482" i="4"/>
  <c r="L482" i="4"/>
  <c r="M482" i="4"/>
  <c r="N482" i="4"/>
  <c r="O482" i="4"/>
  <c r="P482" i="4"/>
  <c r="Q482" i="4"/>
  <c r="R482" i="4"/>
  <c r="S482" i="4"/>
  <c r="T482" i="4"/>
  <c r="U482" i="4"/>
  <c r="V482" i="4"/>
  <c r="W482" i="4"/>
  <c r="X482" i="4"/>
  <c r="Y482" i="4"/>
  <c r="Z482" i="4"/>
  <c r="AA482" i="4"/>
  <c r="AB482" i="4"/>
  <c r="AC482" i="4"/>
  <c r="AD482" i="4"/>
  <c r="AE482" i="4"/>
  <c r="AF482" i="4"/>
  <c r="AG482" i="4"/>
  <c r="H483" i="4"/>
  <c r="I483" i="4"/>
  <c r="J483" i="4"/>
  <c r="K483" i="4"/>
  <c r="L483" i="4"/>
  <c r="M483" i="4"/>
  <c r="N483" i="4"/>
  <c r="O483" i="4"/>
  <c r="P483" i="4"/>
  <c r="Q483" i="4"/>
  <c r="R483" i="4"/>
  <c r="S483" i="4"/>
  <c r="T483" i="4"/>
  <c r="U483" i="4"/>
  <c r="V483" i="4"/>
  <c r="W483" i="4"/>
  <c r="X483" i="4"/>
  <c r="Y483" i="4"/>
  <c r="Z483" i="4"/>
  <c r="AA483" i="4"/>
  <c r="AB483" i="4"/>
  <c r="AC483" i="4"/>
  <c r="AD483" i="4"/>
  <c r="AE483" i="4"/>
  <c r="AF483" i="4"/>
  <c r="AG483" i="4"/>
  <c r="H484" i="4"/>
  <c r="I484" i="4"/>
  <c r="J484" i="4"/>
  <c r="K484" i="4"/>
  <c r="L484" i="4"/>
  <c r="M484" i="4"/>
  <c r="N484" i="4"/>
  <c r="O484" i="4"/>
  <c r="P484" i="4"/>
  <c r="Q484" i="4"/>
  <c r="R484" i="4"/>
  <c r="S484" i="4"/>
  <c r="T484" i="4"/>
  <c r="U484" i="4"/>
  <c r="V484" i="4"/>
  <c r="W484" i="4"/>
  <c r="X484" i="4"/>
  <c r="Y484" i="4"/>
  <c r="Z484" i="4"/>
  <c r="AA484" i="4"/>
  <c r="AB484" i="4"/>
  <c r="AC484" i="4"/>
  <c r="AD484" i="4"/>
  <c r="AE484" i="4"/>
  <c r="AF484" i="4"/>
  <c r="AG484" i="4"/>
  <c r="H485" i="4"/>
  <c r="I485" i="4"/>
  <c r="J485" i="4"/>
  <c r="K485" i="4"/>
  <c r="L485" i="4"/>
  <c r="M485" i="4"/>
  <c r="N485" i="4"/>
  <c r="O485" i="4"/>
  <c r="P485" i="4"/>
  <c r="Q485" i="4"/>
  <c r="R485" i="4"/>
  <c r="S485" i="4"/>
  <c r="T485" i="4"/>
  <c r="U485" i="4"/>
  <c r="V485" i="4"/>
  <c r="W485" i="4"/>
  <c r="X485" i="4"/>
  <c r="Y485" i="4"/>
  <c r="Z485" i="4"/>
  <c r="AA485" i="4"/>
  <c r="AB485" i="4"/>
  <c r="AC485" i="4"/>
  <c r="AD485" i="4"/>
  <c r="AE485" i="4"/>
  <c r="AF485" i="4"/>
  <c r="AG485" i="4"/>
  <c r="H469" i="4"/>
  <c r="I469" i="4"/>
  <c r="J469" i="4"/>
  <c r="K469" i="4"/>
  <c r="L469" i="4"/>
  <c r="M469" i="4"/>
  <c r="N469" i="4"/>
  <c r="O469" i="4"/>
  <c r="P469" i="4"/>
  <c r="Q469" i="4"/>
  <c r="R469" i="4"/>
  <c r="S469" i="4"/>
  <c r="T469" i="4"/>
  <c r="U469" i="4"/>
  <c r="V469" i="4"/>
  <c r="W469" i="4"/>
  <c r="X469" i="4"/>
  <c r="Y469" i="4"/>
  <c r="Z469" i="4"/>
  <c r="AA469" i="4"/>
  <c r="AB469" i="4"/>
  <c r="AC469" i="4"/>
  <c r="AD469" i="4"/>
  <c r="AE469" i="4"/>
  <c r="AF469" i="4"/>
  <c r="AG469" i="4"/>
  <c r="H470" i="4"/>
  <c r="I470" i="4"/>
  <c r="J470" i="4"/>
  <c r="K470" i="4"/>
  <c r="L470" i="4"/>
  <c r="M470" i="4"/>
  <c r="N470" i="4"/>
  <c r="O470" i="4"/>
  <c r="P470" i="4"/>
  <c r="Q470" i="4"/>
  <c r="R470" i="4"/>
  <c r="S470" i="4"/>
  <c r="T470" i="4"/>
  <c r="U470" i="4"/>
  <c r="V470" i="4"/>
  <c r="W470" i="4"/>
  <c r="X470" i="4"/>
  <c r="Y470" i="4"/>
  <c r="Z470" i="4"/>
  <c r="AA470" i="4"/>
  <c r="AB470" i="4"/>
  <c r="AC470" i="4"/>
  <c r="AD470" i="4"/>
  <c r="AE470" i="4"/>
  <c r="AF470" i="4"/>
  <c r="AG470" i="4"/>
  <c r="H455" i="4"/>
  <c r="I455" i="4"/>
  <c r="J455" i="4"/>
  <c r="K455" i="4"/>
  <c r="L455" i="4"/>
  <c r="M455" i="4"/>
  <c r="N455" i="4"/>
  <c r="O455" i="4"/>
  <c r="P455" i="4"/>
  <c r="Q455" i="4"/>
  <c r="R455" i="4"/>
  <c r="S455" i="4"/>
  <c r="T455" i="4"/>
  <c r="U455" i="4"/>
  <c r="V455" i="4"/>
  <c r="W455" i="4"/>
  <c r="X455" i="4"/>
  <c r="Y455" i="4"/>
  <c r="Z455" i="4"/>
  <c r="AA455" i="4"/>
  <c r="AB455" i="4"/>
  <c r="AC455" i="4"/>
  <c r="AD455" i="4"/>
  <c r="AE455" i="4"/>
  <c r="AF455" i="4"/>
  <c r="AG455" i="4"/>
  <c r="H456" i="4"/>
  <c r="I456" i="4"/>
  <c r="J456" i="4"/>
  <c r="K456" i="4"/>
  <c r="L456" i="4"/>
  <c r="M456" i="4"/>
  <c r="N456" i="4"/>
  <c r="O456" i="4"/>
  <c r="P456" i="4"/>
  <c r="Q456" i="4"/>
  <c r="R456" i="4"/>
  <c r="S456" i="4"/>
  <c r="T456" i="4"/>
  <c r="U456" i="4"/>
  <c r="V456" i="4"/>
  <c r="W456" i="4"/>
  <c r="X456" i="4"/>
  <c r="Y456" i="4"/>
  <c r="Z456" i="4"/>
  <c r="AA456" i="4"/>
  <c r="AB456" i="4"/>
  <c r="AC456" i="4"/>
  <c r="AD456" i="4"/>
  <c r="AE456" i="4"/>
  <c r="AF456" i="4"/>
  <c r="AG456" i="4"/>
  <c r="H457" i="4"/>
  <c r="I457" i="4"/>
  <c r="J457" i="4"/>
  <c r="K457" i="4"/>
  <c r="L457" i="4"/>
  <c r="M457" i="4"/>
  <c r="N457" i="4"/>
  <c r="O457" i="4"/>
  <c r="P457" i="4"/>
  <c r="Q457" i="4"/>
  <c r="R457" i="4"/>
  <c r="S457" i="4"/>
  <c r="T457" i="4"/>
  <c r="U457" i="4"/>
  <c r="V457" i="4"/>
  <c r="W457" i="4"/>
  <c r="X457" i="4"/>
  <c r="Y457" i="4"/>
  <c r="Z457" i="4"/>
  <c r="AA457" i="4"/>
  <c r="AB457" i="4"/>
  <c r="AC457" i="4"/>
  <c r="AD457" i="4"/>
  <c r="AE457" i="4"/>
  <c r="AF457" i="4"/>
  <c r="AG457" i="4"/>
  <c r="H458" i="4"/>
  <c r="I458" i="4"/>
  <c r="J458" i="4"/>
  <c r="K458" i="4"/>
  <c r="L458" i="4"/>
  <c r="M458" i="4"/>
  <c r="N458" i="4"/>
  <c r="O458" i="4"/>
  <c r="P458" i="4"/>
  <c r="Q458" i="4"/>
  <c r="R458" i="4"/>
  <c r="S458" i="4"/>
  <c r="T458" i="4"/>
  <c r="U458" i="4"/>
  <c r="V458" i="4"/>
  <c r="W458" i="4"/>
  <c r="X458" i="4"/>
  <c r="Y458" i="4"/>
  <c r="Z458" i="4"/>
  <c r="AA458" i="4"/>
  <c r="AB458" i="4"/>
  <c r="AC458" i="4"/>
  <c r="AD458" i="4"/>
  <c r="AE458" i="4"/>
  <c r="AF458" i="4"/>
  <c r="AG458" i="4"/>
  <c r="H459" i="4"/>
  <c r="I459" i="4"/>
  <c r="J459" i="4"/>
  <c r="K459" i="4"/>
  <c r="L459" i="4"/>
  <c r="M459" i="4"/>
  <c r="N459" i="4"/>
  <c r="O459" i="4"/>
  <c r="P459" i="4"/>
  <c r="Q459" i="4"/>
  <c r="R459" i="4"/>
  <c r="S459" i="4"/>
  <c r="T459" i="4"/>
  <c r="U459" i="4"/>
  <c r="V459" i="4"/>
  <c r="W459" i="4"/>
  <c r="X459" i="4"/>
  <c r="Y459" i="4"/>
  <c r="Z459" i="4"/>
  <c r="AA459" i="4"/>
  <c r="AB459" i="4"/>
  <c r="AC459" i="4"/>
  <c r="AD459" i="4"/>
  <c r="AE459" i="4"/>
  <c r="AF459" i="4"/>
  <c r="AG459" i="4"/>
  <c r="H460" i="4"/>
  <c r="I460" i="4"/>
  <c r="J460" i="4"/>
  <c r="K460" i="4"/>
  <c r="L460" i="4"/>
  <c r="M460" i="4"/>
  <c r="N460" i="4"/>
  <c r="O460" i="4"/>
  <c r="P460" i="4"/>
  <c r="Q460" i="4"/>
  <c r="R460" i="4"/>
  <c r="S460" i="4"/>
  <c r="T460" i="4"/>
  <c r="U460" i="4"/>
  <c r="V460" i="4"/>
  <c r="W460" i="4"/>
  <c r="X460" i="4"/>
  <c r="Y460" i="4"/>
  <c r="Z460" i="4"/>
  <c r="AA460" i="4"/>
  <c r="AB460" i="4"/>
  <c r="AC460" i="4"/>
  <c r="AD460" i="4"/>
  <c r="AE460" i="4"/>
  <c r="AF460" i="4"/>
  <c r="AG460" i="4"/>
  <c r="H435" i="4"/>
  <c r="I435" i="4"/>
  <c r="J435" i="4"/>
  <c r="K435" i="4"/>
  <c r="L435" i="4"/>
  <c r="M435" i="4"/>
  <c r="N435" i="4"/>
  <c r="O435" i="4"/>
  <c r="P435" i="4"/>
  <c r="Q435" i="4"/>
  <c r="R435" i="4"/>
  <c r="S435" i="4"/>
  <c r="T435" i="4"/>
  <c r="U435" i="4"/>
  <c r="V435" i="4"/>
  <c r="W435" i="4"/>
  <c r="X435" i="4"/>
  <c r="Y435" i="4"/>
  <c r="Z435" i="4"/>
  <c r="AA435" i="4"/>
  <c r="AB435" i="4"/>
  <c r="AC435" i="4"/>
  <c r="AD435" i="4"/>
  <c r="AE435" i="4"/>
  <c r="AF435" i="4"/>
  <c r="AG435" i="4"/>
  <c r="H436" i="4"/>
  <c r="I436" i="4"/>
  <c r="J436" i="4"/>
  <c r="K436" i="4"/>
  <c r="L436" i="4"/>
  <c r="M436" i="4"/>
  <c r="N436" i="4"/>
  <c r="O436" i="4"/>
  <c r="P436" i="4"/>
  <c r="Q436" i="4"/>
  <c r="R436" i="4"/>
  <c r="S436" i="4"/>
  <c r="T436" i="4"/>
  <c r="U436" i="4"/>
  <c r="V436" i="4"/>
  <c r="W436" i="4"/>
  <c r="X436" i="4"/>
  <c r="Y436" i="4"/>
  <c r="Z436" i="4"/>
  <c r="AA436" i="4"/>
  <c r="AB436" i="4"/>
  <c r="AC436" i="4"/>
  <c r="AD436" i="4"/>
  <c r="AE436" i="4"/>
  <c r="AF436" i="4"/>
  <c r="AG436" i="4"/>
  <c r="H437" i="4"/>
  <c r="I437" i="4"/>
  <c r="J437" i="4"/>
  <c r="K437" i="4"/>
  <c r="L437" i="4"/>
  <c r="M437" i="4"/>
  <c r="N437" i="4"/>
  <c r="O437" i="4"/>
  <c r="P437" i="4"/>
  <c r="Q437" i="4"/>
  <c r="R437" i="4"/>
  <c r="S437" i="4"/>
  <c r="T437" i="4"/>
  <c r="U437" i="4"/>
  <c r="V437" i="4"/>
  <c r="W437" i="4"/>
  <c r="X437" i="4"/>
  <c r="Y437" i="4"/>
  <c r="Z437" i="4"/>
  <c r="AA437" i="4"/>
  <c r="AB437" i="4"/>
  <c r="AC437" i="4"/>
  <c r="AD437" i="4"/>
  <c r="AE437" i="4"/>
  <c r="AF437" i="4"/>
  <c r="AG437" i="4"/>
  <c r="H438" i="4"/>
  <c r="I438" i="4"/>
  <c r="J438" i="4"/>
  <c r="K438" i="4"/>
  <c r="L438" i="4"/>
  <c r="M438" i="4"/>
  <c r="N438" i="4"/>
  <c r="O438" i="4"/>
  <c r="P438" i="4"/>
  <c r="Q438" i="4"/>
  <c r="R438" i="4"/>
  <c r="S438" i="4"/>
  <c r="T438" i="4"/>
  <c r="U438" i="4"/>
  <c r="V438" i="4"/>
  <c r="W438" i="4"/>
  <c r="X438" i="4"/>
  <c r="Y438" i="4"/>
  <c r="Z438" i="4"/>
  <c r="AA438" i="4"/>
  <c r="AB438" i="4"/>
  <c r="AC438" i="4"/>
  <c r="AD438" i="4"/>
  <c r="AE438" i="4"/>
  <c r="AF438" i="4"/>
  <c r="AG438" i="4"/>
  <c r="H439" i="4"/>
  <c r="I439" i="4"/>
  <c r="J439" i="4"/>
  <c r="K439" i="4"/>
  <c r="L439" i="4"/>
  <c r="M439" i="4"/>
  <c r="N439" i="4"/>
  <c r="O439" i="4"/>
  <c r="P439" i="4"/>
  <c r="Q439" i="4"/>
  <c r="R439" i="4"/>
  <c r="S439" i="4"/>
  <c r="T439" i="4"/>
  <c r="U439" i="4"/>
  <c r="V439" i="4"/>
  <c r="W439" i="4"/>
  <c r="X439" i="4"/>
  <c r="Y439" i="4"/>
  <c r="Z439" i="4"/>
  <c r="AA439" i="4"/>
  <c r="AB439" i="4"/>
  <c r="AC439" i="4"/>
  <c r="AD439" i="4"/>
  <c r="AE439" i="4"/>
  <c r="AF439" i="4"/>
  <c r="AG439" i="4"/>
  <c r="H440" i="4"/>
  <c r="I440" i="4"/>
  <c r="J440" i="4"/>
  <c r="K440" i="4"/>
  <c r="L440" i="4"/>
  <c r="M440" i="4"/>
  <c r="N440" i="4"/>
  <c r="O440" i="4"/>
  <c r="P440" i="4"/>
  <c r="Q440" i="4"/>
  <c r="R440" i="4"/>
  <c r="S440" i="4"/>
  <c r="T440" i="4"/>
  <c r="U440" i="4"/>
  <c r="V440" i="4"/>
  <c r="W440" i="4"/>
  <c r="X440" i="4"/>
  <c r="Y440" i="4"/>
  <c r="Z440" i="4"/>
  <c r="AA440" i="4"/>
  <c r="AB440" i="4"/>
  <c r="AC440" i="4"/>
  <c r="AD440" i="4"/>
  <c r="AE440" i="4"/>
  <c r="AF440" i="4"/>
  <c r="AG440" i="4"/>
  <c r="H441" i="4"/>
  <c r="I441" i="4"/>
  <c r="J441" i="4"/>
  <c r="K441" i="4"/>
  <c r="L441" i="4"/>
  <c r="M441" i="4"/>
  <c r="N441" i="4"/>
  <c r="O441" i="4"/>
  <c r="P441" i="4"/>
  <c r="Q441" i="4"/>
  <c r="R441" i="4"/>
  <c r="S441" i="4"/>
  <c r="T441" i="4"/>
  <c r="U441" i="4"/>
  <c r="V441" i="4"/>
  <c r="W441" i="4"/>
  <c r="X441" i="4"/>
  <c r="Y441" i="4"/>
  <c r="Z441" i="4"/>
  <c r="AA441" i="4"/>
  <c r="AB441" i="4"/>
  <c r="AC441" i="4"/>
  <c r="AD441" i="4"/>
  <c r="AE441" i="4"/>
  <c r="AF441" i="4"/>
  <c r="AG441" i="4"/>
  <c r="H442" i="4"/>
  <c r="I442" i="4"/>
  <c r="J442" i="4"/>
  <c r="K442" i="4"/>
  <c r="L442" i="4"/>
  <c r="M442" i="4"/>
  <c r="N442" i="4"/>
  <c r="O442" i="4"/>
  <c r="P442" i="4"/>
  <c r="Q442" i="4"/>
  <c r="R442" i="4"/>
  <c r="S442" i="4"/>
  <c r="T442" i="4"/>
  <c r="U442" i="4"/>
  <c r="V442" i="4"/>
  <c r="W442" i="4"/>
  <c r="X442" i="4"/>
  <c r="Y442" i="4"/>
  <c r="Z442" i="4"/>
  <c r="AA442" i="4"/>
  <c r="AB442" i="4"/>
  <c r="AC442" i="4"/>
  <c r="AD442" i="4"/>
  <c r="AE442" i="4"/>
  <c r="AF442" i="4"/>
  <c r="AG442" i="4"/>
  <c r="H443" i="4"/>
  <c r="I443" i="4"/>
  <c r="J443" i="4"/>
  <c r="K443" i="4"/>
  <c r="L443" i="4"/>
  <c r="M443" i="4"/>
  <c r="N443" i="4"/>
  <c r="O443" i="4"/>
  <c r="P443" i="4"/>
  <c r="Q443" i="4"/>
  <c r="R443" i="4"/>
  <c r="S443" i="4"/>
  <c r="T443" i="4"/>
  <c r="U443" i="4"/>
  <c r="V443" i="4"/>
  <c r="W443" i="4"/>
  <c r="X443" i="4"/>
  <c r="Y443" i="4"/>
  <c r="Z443" i="4"/>
  <c r="AA443" i="4"/>
  <c r="AB443" i="4"/>
  <c r="AC443" i="4"/>
  <c r="AD443" i="4"/>
  <c r="AE443" i="4"/>
  <c r="AF443" i="4"/>
  <c r="AG443" i="4"/>
  <c r="H444" i="4"/>
  <c r="I444" i="4"/>
  <c r="J444" i="4"/>
  <c r="K444" i="4"/>
  <c r="L444" i="4"/>
  <c r="M444" i="4"/>
  <c r="N444" i="4"/>
  <c r="O444" i="4"/>
  <c r="P444" i="4"/>
  <c r="Q444" i="4"/>
  <c r="R444" i="4"/>
  <c r="S444" i="4"/>
  <c r="T444" i="4"/>
  <c r="U444" i="4"/>
  <c r="V444" i="4"/>
  <c r="W444" i="4"/>
  <c r="X444" i="4"/>
  <c r="Y444" i="4"/>
  <c r="Z444" i="4"/>
  <c r="AA444" i="4"/>
  <c r="AB444" i="4"/>
  <c r="AC444" i="4"/>
  <c r="AD444" i="4"/>
  <c r="AE444" i="4"/>
  <c r="AF444" i="4"/>
  <c r="AG444" i="4"/>
  <c r="N412" i="4"/>
  <c r="O412" i="4"/>
  <c r="P412" i="4"/>
  <c r="Q412" i="4"/>
  <c r="R412" i="4"/>
  <c r="S412" i="4"/>
  <c r="T412" i="4"/>
  <c r="U412" i="4"/>
  <c r="V412" i="4"/>
  <c r="W412" i="4"/>
  <c r="X412" i="4"/>
  <c r="Y412" i="4"/>
  <c r="Z412" i="4"/>
  <c r="AA412" i="4"/>
  <c r="AB412" i="4"/>
  <c r="AC412" i="4"/>
  <c r="AD412" i="4"/>
  <c r="AE412" i="4"/>
  <c r="AF412" i="4"/>
  <c r="AG412" i="4"/>
  <c r="N413" i="4"/>
  <c r="O413" i="4"/>
  <c r="P413" i="4"/>
  <c r="Q413" i="4"/>
  <c r="R413" i="4"/>
  <c r="S413" i="4"/>
  <c r="T413" i="4"/>
  <c r="U413" i="4"/>
  <c r="V413" i="4"/>
  <c r="W413" i="4"/>
  <c r="X413" i="4"/>
  <c r="Y413" i="4"/>
  <c r="Z413" i="4"/>
  <c r="AA413" i="4"/>
  <c r="AB413" i="4"/>
  <c r="AC413" i="4"/>
  <c r="AD413" i="4"/>
  <c r="AE413" i="4"/>
  <c r="AF413" i="4"/>
  <c r="AG413" i="4"/>
  <c r="N414" i="4"/>
  <c r="O414" i="4"/>
  <c r="P414" i="4"/>
  <c r="Q414" i="4"/>
  <c r="R414" i="4"/>
  <c r="S414" i="4"/>
  <c r="T414" i="4"/>
  <c r="U414" i="4"/>
  <c r="V414" i="4"/>
  <c r="W414" i="4"/>
  <c r="X414" i="4"/>
  <c r="Y414" i="4"/>
  <c r="Z414" i="4"/>
  <c r="AA414" i="4"/>
  <c r="AB414" i="4"/>
  <c r="AC414" i="4"/>
  <c r="AD414" i="4"/>
  <c r="AE414" i="4"/>
  <c r="AF414" i="4"/>
  <c r="AG414" i="4"/>
  <c r="N415" i="4"/>
  <c r="O415" i="4"/>
  <c r="P415" i="4"/>
  <c r="Q415" i="4"/>
  <c r="R415" i="4"/>
  <c r="S415" i="4"/>
  <c r="T415" i="4"/>
  <c r="U415" i="4"/>
  <c r="V415" i="4"/>
  <c r="W415" i="4"/>
  <c r="X415" i="4"/>
  <c r="Y415" i="4"/>
  <c r="Z415" i="4"/>
  <c r="AA415" i="4"/>
  <c r="AB415" i="4"/>
  <c r="AC415" i="4"/>
  <c r="AD415" i="4"/>
  <c r="AE415" i="4"/>
  <c r="AF415" i="4"/>
  <c r="AG415" i="4"/>
  <c r="N416" i="4"/>
  <c r="O416" i="4"/>
  <c r="P416" i="4"/>
  <c r="Q416" i="4"/>
  <c r="R416" i="4"/>
  <c r="S416" i="4"/>
  <c r="T416" i="4"/>
  <c r="U416" i="4"/>
  <c r="V416" i="4"/>
  <c r="W416" i="4"/>
  <c r="X416" i="4"/>
  <c r="Y416" i="4"/>
  <c r="Z416" i="4"/>
  <c r="AA416" i="4"/>
  <c r="AB416" i="4"/>
  <c r="AC416" i="4"/>
  <c r="AD416" i="4"/>
  <c r="AE416" i="4"/>
  <c r="AF416" i="4"/>
  <c r="AG416" i="4"/>
  <c r="N417" i="4"/>
  <c r="O417" i="4"/>
  <c r="P417" i="4"/>
  <c r="Q417" i="4"/>
  <c r="R417" i="4"/>
  <c r="S417" i="4"/>
  <c r="T417" i="4"/>
  <c r="U417" i="4"/>
  <c r="V417" i="4"/>
  <c r="W417" i="4"/>
  <c r="X417" i="4"/>
  <c r="Y417" i="4"/>
  <c r="Z417" i="4"/>
  <c r="AA417" i="4"/>
  <c r="AB417" i="4"/>
  <c r="AC417" i="4"/>
  <c r="AD417" i="4"/>
  <c r="AE417" i="4"/>
  <c r="AF417" i="4"/>
  <c r="AG417" i="4"/>
  <c r="N418" i="4"/>
  <c r="O418" i="4"/>
  <c r="P418" i="4"/>
  <c r="Q418" i="4"/>
  <c r="R418" i="4"/>
  <c r="S418" i="4"/>
  <c r="T418" i="4"/>
  <c r="U418" i="4"/>
  <c r="V418" i="4"/>
  <c r="W418" i="4"/>
  <c r="X418" i="4"/>
  <c r="Y418" i="4"/>
  <c r="Z418" i="4"/>
  <c r="AA418" i="4"/>
  <c r="AB418" i="4"/>
  <c r="AC418" i="4"/>
  <c r="AD418" i="4"/>
  <c r="AE418" i="4"/>
  <c r="AF418" i="4"/>
  <c r="AG418" i="4"/>
  <c r="H412" i="4"/>
  <c r="I412" i="4"/>
  <c r="J412" i="4"/>
  <c r="K412" i="4"/>
  <c r="L412" i="4"/>
  <c r="M412" i="4"/>
  <c r="H413" i="4"/>
  <c r="I413" i="4"/>
  <c r="J413" i="4"/>
  <c r="K413" i="4"/>
  <c r="L413" i="4"/>
  <c r="M413" i="4"/>
  <c r="H414" i="4"/>
  <c r="I414" i="4"/>
  <c r="J414" i="4"/>
  <c r="K414" i="4"/>
  <c r="L414" i="4"/>
  <c r="M414" i="4"/>
  <c r="H415" i="4"/>
  <c r="I415" i="4"/>
  <c r="J415" i="4"/>
  <c r="K415" i="4"/>
  <c r="L415" i="4"/>
  <c r="M415" i="4"/>
  <c r="H416" i="4"/>
  <c r="I416" i="4"/>
  <c r="J416" i="4"/>
  <c r="K416" i="4"/>
  <c r="L416" i="4"/>
  <c r="M416" i="4"/>
  <c r="G417" i="4"/>
  <c r="H417" i="4"/>
  <c r="I417" i="4"/>
  <c r="J417" i="4"/>
  <c r="K417" i="4"/>
  <c r="L417" i="4"/>
  <c r="M417" i="4"/>
  <c r="G418" i="4"/>
  <c r="H418" i="4"/>
  <c r="I418" i="4"/>
  <c r="J418" i="4"/>
  <c r="K418" i="4"/>
  <c r="L418" i="4"/>
  <c r="M418" i="4"/>
  <c r="H387" i="4"/>
  <c r="I387" i="4"/>
  <c r="J387" i="4"/>
  <c r="K387" i="4"/>
  <c r="L387" i="4"/>
  <c r="M387" i="4"/>
  <c r="N387" i="4"/>
  <c r="O387" i="4"/>
  <c r="P387" i="4"/>
  <c r="Q387" i="4"/>
  <c r="R387" i="4"/>
  <c r="S387" i="4"/>
  <c r="T387" i="4"/>
  <c r="U387" i="4"/>
  <c r="V387" i="4"/>
  <c r="W387" i="4"/>
  <c r="X387" i="4"/>
  <c r="Y387" i="4"/>
  <c r="Z387" i="4"/>
  <c r="AA387" i="4"/>
  <c r="AB387" i="4"/>
  <c r="AC387" i="4"/>
  <c r="AD387" i="4"/>
  <c r="AE387" i="4"/>
  <c r="AF387" i="4"/>
  <c r="AG387" i="4"/>
  <c r="H388" i="4"/>
  <c r="I388" i="4"/>
  <c r="J388" i="4"/>
  <c r="K388" i="4"/>
  <c r="L388" i="4"/>
  <c r="M388" i="4"/>
  <c r="N388" i="4"/>
  <c r="O388" i="4"/>
  <c r="P388" i="4"/>
  <c r="Q388" i="4"/>
  <c r="R388" i="4"/>
  <c r="S388" i="4"/>
  <c r="T388" i="4"/>
  <c r="U388" i="4"/>
  <c r="V388" i="4"/>
  <c r="W388" i="4"/>
  <c r="X388" i="4"/>
  <c r="Y388" i="4"/>
  <c r="Z388" i="4"/>
  <c r="AA388" i="4"/>
  <c r="AB388" i="4"/>
  <c r="AC388" i="4"/>
  <c r="AD388" i="4"/>
  <c r="AE388" i="4"/>
  <c r="AF388" i="4"/>
  <c r="AG388" i="4"/>
  <c r="H389" i="4"/>
  <c r="I389" i="4"/>
  <c r="J389" i="4"/>
  <c r="K389" i="4"/>
  <c r="L389" i="4"/>
  <c r="M389" i="4"/>
  <c r="N389" i="4"/>
  <c r="O389" i="4"/>
  <c r="P389" i="4"/>
  <c r="Q389" i="4"/>
  <c r="R389" i="4"/>
  <c r="S389" i="4"/>
  <c r="T389" i="4"/>
  <c r="U389" i="4"/>
  <c r="V389" i="4"/>
  <c r="W389" i="4"/>
  <c r="X389" i="4"/>
  <c r="Y389" i="4"/>
  <c r="Z389" i="4"/>
  <c r="AA389" i="4"/>
  <c r="AB389" i="4"/>
  <c r="AC389" i="4"/>
  <c r="AD389" i="4"/>
  <c r="AE389" i="4"/>
  <c r="AF389" i="4"/>
  <c r="AG389" i="4"/>
  <c r="H390" i="4"/>
  <c r="I390" i="4"/>
  <c r="J390" i="4"/>
  <c r="K390" i="4"/>
  <c r="L390" i="4"/>
  <c r="M390" i="4"/>
  <c r="N390" i="4"/>
  <c r="O390" i="4"/>
  <c r="P390" i="4"/>
  <c r="Q390" i="4"/>
  <c r="R390" i="4"/>
  <c r="S390" i="4"/>
  <c r="T390" i="4"/>
  <c r="U390" i="4"/>
  <c r="V390" i="4"/>
  <c r="W390" i="4"/>
  <c r="X390" i="4"/>
  <c r="Y390" i="4"/>
  <c r="Z390" i="4"/>
  <c r="AA390" i="4"/>
  <c r="AB390" i="4"/>
  <c r="AC390" i="4"/>
  <c r="AD390" i="4"/>
  <c r="AE390" i="4"/>
  <c r="AF390" i="4"/>
  <c r="AG390" i="4"/>
  <c r="H391" i="4"/>
  <c r="I391" i="4"/>
  <c r="J391" i="4"/>
  <c r="K391" i="4"/>
  <c r="L391" i="4"/>
  <c r="M391" i="4"/>
  <c r="N391" i="4"/>
  <c r="O391" i="4"/>
  <c r="P391" i="4"/>
  <c r="Q391" i="4"/>
  <c r="R391" i="4"/>
  <c r="S391" i="4"/>
  <c r="T391" i="4"/>
  <c r="U391" i="4"/>
  <c r="V391" i="4"/>
  <c r="W391" i="4"/>
  <c r="X391" i="4"/>
  <c r="Y391" i="4"/>
  <c r="Z391" i="4"/>
  <c r="AA391" i="4"/>
  <c r="AB391" i="4"/>
  <c r="AC391" i="4"/>
  <c r="AD391" i="4"/>
  <c r="AE391" i="4"/>
  <c r="AF391" i="4"/>
  <c r="AG391" i="4"/>
  <c r="H374" i="4"/>
  <c r="I374" i="4"/>
  <c r="J374" i="4"/>
  <c r="K374" i="4"/>
  <c r="L374" i="4"/>
  <c r="M374" i="4"/>
  <c r="N374" i="4"/>
  <c r="O374" i="4"/>
  <c r="P374" i="4"/>
  <c r="Q374" i="4"/>
  <c r="R374" i="4"/>
  <c r="S374" i="4"/>
  <c r="T374" i="4"/>
  <c r="U374" i="4"/>
  <c r="V374" i="4"/>
  <c r="W374" i="4"/>
  <c r="X374" i="4"/>
  <c r="Y374" i="4"/>
  <c r="Z374" i="4"/>
  <c r="AA374" i="4"/>
  <c r="AB374" i="4"/>
  <c r="AC374" i="4"/>
  <c r="AD374" i="4"/>
  <c r="AE374" i="4"/>
  <c r="AF374" i="4"/>
  <c r="AG374" i="4"/>
  <c r="H375" i="4"/>
  <c r="I375" i="4"/>
  <c r="J375" i="4"/>
  <c r="K375" i="4"/>
  <c r="L375" i="4"/>
  <c r="M375" i="4"/>
  <c r="N375" i="4"/>
  <c r="O375" i="4"/>
  <c r="P375" i="4"/>
  <c r="Q375" i="4"/>
  <c r="R375" i="4"/>
  <c r="S375" i="4"/>
  <c r="T375" i="4"/>
  <c r="U375" i="4"/>
  <c r="V375" i="4"/>
  <c r="W375" i="4"/>
  <c r="X375" i="4"/>
  <c r="Y375" i="4"/>
  <c r="Z375" i="4"/>
  <c r="AA375" i="4"/>
  <c r="AB375" i="4"/>
  <c r="AC375" i="4"/>
  <c r="AD375" i="4"/>
  <c r="AE375" i="4"/>
  <c r="AF375" i="4"/>
  <c r="AG375" i="4"/>
  <c r="H376" i="4"/>
  <c r="I376" i="4"/>
  <c r="J376" i="4"/>
  <c r="K376" i="4"/>
  <c r="L376" i="4"/>
  <c r="M376" i="4"/>
  <c r="N376" i="4"/>
  <c r="O376" i="4"/>
  <c r="P376" i="4"/>
  <c r="Q376" i="4"/>
  <c r="R376" i="4"/>
  <c r="S376" i="4"/>
  <c r="T376" i="4"/>
  <c r="U376" i="4"/>
  <c r="V376" i="4"/>
  <c r="W376" i="4"/>
  <c r="X376" i="4"/>
  <c r="Y376" i="4"/>
  <c r="Z376" i="4"/>
  <c r="AA376" i="4"/>
  <c r="AB376" i="4"/>
  <c r="AC376" i="4"/>
  <c r="AD376" i="4"/>
  <c r="AE376" i="4"/>
  <c r="AF376" i="4"/>
  <c r="AG376" i="4"/>
  <c r="H377" i="4"/>
  <c r="I377" i="4"/>
  <c r="J377" i="4"/>
  <c r="K377" i="4"/>
  <c r="L377" i="4"/>
  <c r="M377" i="4"/>
  <c r="N377" i="4"/>
  <c r="O377" i="4"/>
  <c r="P377" i="4"/>
  <c r="Q377" i="4"/>
  <c r="R377" i="4"/>
  <c r="S377" i="4"/>
  <c r="T377" i="4"/>
  <c r="U377" i="4"/>
  <c r="V377" i="4"/>
  <c r="W377" i="4"/>
  <c r="X377" i="4"/>
  <c r="Y377" i="4"/>
  <c r="Z377" i="4"/>
  <c r="AA377" i="4"/>
  <c r="AB377" i="4"/>
  <c r="AC377" i="4"/>
  <c r="AD377" i="4"/>
  <c r="AE377" i="4"/>
  <c r="AF377" i="4"/>
  <c r="AG377" i="4"/>
  <c r="H378" i="4"/>
  <c r="I378" i="4"/>
  <c r="J378" i="4"/>
  <c r="K378" i="4"/>
  <c r="L378" i="4"/>
  <c r="M378" i="4"/>
  <c r="N378" i="4"/>
  <c r="O378" i="4"/>
  <c r="P378" i="4"/>
  <c r="Q378" i="4"/>
  <c r="R378" i="4"/>
  <c r="S378" i="4"/>
  <c r="T378" i="4"/>
  <c r="U378" i="4"/>
  <c r="V378" i="4"/>
  <c r="W378" i="4"/>
  <c r="X378" i="4"/>
  <c r="Y378" i="4"/>
  <c r="Z378" i="4"/>
  <c r="AA378" i="4"/>
  <c r="AB378" i="4"/>
  <c r="AC378" i="4"/>
  <c r="AD378" i="4"/>
  <c r="AE378" i="4"/>
  <c r="AF378" i="4"/>
  <c r="AG378" i="4"/>
  <c r="G358" i="4"/>
  <c r="H358" i="4"/>
  <c r="I358" i="4"/>
  <c r="J358" i="4"/>
  <c r="K358" i="4"/>
  <c r="L358" i="4"/>
  <c r="M358" i="4"/>
  <c r="N358" i="4"/>
  <c r="O358" i="4"/>
  <c r="P358" i="4"/>
  <c r="Q358" i="4"/>
  <c r="R358" i="4"/>
  <c r="S358" i="4"/>
  <c r="T358" i="4"/>
  <c r="U358" i="4"/>
  <c r="V358" i="4"/>
  <c r="W358" i="4"/>
  <c r="X358" i="4"/>
  <c r="Y358" i="4"/>
  <c r="Z358" i="4"/>
  <c r="AA358" i="4"/>
  <c r="AB358" i="4"/>
  <c r="AC358" i="4"/>
  <c r="AD358" i="4"/>
  <c r="AE358" i="4"/>
  <c r="AF358" i="4"/>
  <c r="AG358" i="4"/>
  <c r="G359" i="4"/>
  <c r="H359" i="4"/>
  <c r="I359" i="4"/>
  <c r="J359" i="4"/>
  <c r="K359" i="4"/>
  <c r="L359" i="4"/>
  <c r="M359" i="4"/>
  <c r="N359" i="4"/>
  <c r="O359" i="4"/>
  <c r="P359" i="4"/>
  <c r="Q359" i="4"/>
  <c r="R359" i="4"/>
  <c r="S359" i="4"/>
  <c r="T359" i="4"/>
  <c r="U359" i="4"/>
  <c r="V359" i="4"/>
  <c r="W359" i="4"/>
  <c r="X359" i="4"/>
  <c r="Y359" i="4"/>
  <c r="Z359" i="4"/>
  <c r="AA359" i="4"/>
  <c r="AB359" i="4"/>
  <c r="AC359" i="4"/>
  <c r="AD359" i="4"/>
  <c r="AE359" i="4"/>
  <c r="AF359" i="4"/>
  <c r="AG359" i="4"/>
  <c r="H360" i="4"/>
  <c r="I360" i="4"/>
  <c r="J360" i="4"/>
  <c r="K360" i="4"/>
  <c r="L360" i="4"/>
  <c r="M360" i="4"/>
  <c r="N360" i="4"/>
  <c r="O360" i="4"/>
  <c r="P360" i="4"/>
  <c r="Q360" i="4"/>
  <c r="R360" i="4"/>
  <c r="S360" i="4"/>
  <c r="T360" i="4"/>
  <c r="U360" i="4"/>
  <c r="V360" i="4"/>
  <c r="W360" i="4"/>
  <c r="X360" i="4"/>
  <c r="Y360" i="4"/>
  <c r="Z360" i="4"/>
  <c r="AA360" i="4"/>
  <c r="AB360" i="4"/>
  <c r="AC360" i="4"/>
  <c r="AD360" i="4"/>
  <c r="AE360" i="4"/>
  <c r="AF360" i="4"/>
  <c r="AG360" i="4"/>
  <c r="H361" i="4"/>
  <c r="I361" i="4"/>
  <c r="J361" i="4"/>
  <c r="K361" i="4"/>
  <c r="L361" i="4"/>
  <c r="M361" i="4"/>
  <c r="N361" i="4"/>
  <c r="O361" i="4"/>
  <c r="P361" i="4"/>
  <c r="Q361" i="4"/>
  <c r="R361" i="4"/>
  <c r="S361" i="4"/>
  <c r="T361" i="4"/>
  <c r="U361" i="4"/>
  <c r="V361" i="4"/>
  <c r="W361" i="4"/>
  <c r="X361" i="4"/>
  <c r="Y361" i="4"/>
  <c r="Z361" i="4"/>
  <c r="AA361" i="4"/>
  <c r="AB361" i="4"/>
  <c r="AC361" i="4"/>
  <c r="AD361" i="4"/>
  <c r="AE361" i="4"/>
  <c r="AF361" i="4"/>
  <c r="AG361" i="4"/>
  <c r="H362" i="4"/>
  <c r="I362" i="4"/>
  <c r="J362" i="4"/>
  <c r="K362" i="4"/>
  <c r="L362" i="4"/>
  <c r="M362" i="4"/>
  <c r="N362" i="4"/>
  <c r="O362" i="4"/>
  <c r="P362" i="4"/>
  <c r="Q362" i="4"/>
  <c r="R362" i="4"/>
  <c r="S362" i="4"/>
  <c r="T362" i="4"/>
  <c r="U362" i="4"/>
  <c r="V362" i="4"/>
  <c r="W362" i="4"/>
  <c r="X362" i="4"/>
  <c r="Y362" i="4"/>
  <c r="Z362" i="4"/>
  <c r="AA362" i="4"/>
  <c r="AB362" i="4"/>
  <c r="AC362" i="4"/>
  <c r="AD362" i="4"/>
  <c r="AE362" i="4"/>
  <c r="AF362" i="4"/>
  <c r="AG362" i="4"/>
  <c r="H363" i="4"/>
  <c r="I363" i="4"/>
  <c r="J363" i="4"/>
  <c r="K363" i="4"/>
  <c r="L363" i="4"/>
  <c r="M363" i="4"/>
  <c r="N363" i="4"/>
  <c r="O363" i="4"/>
  <c r="P363" i="4"/>
  <c r="Q363" i="4"/>
  <c r="R363" i="4"/>
  <c r="S363" i="4"/>
  <c r="T363" i="4"/>
  <c r="U363" i="4"/>
  <c r="V363" i="4"/>
  <c r="W363" i="4"/>
  <c r="X363" i="4"/>
  <c r="Y363" i="4"/>
  <c r="Z363" i="4"/>
  <c r="AA363" i="4"/>
  <c r="AB363" i="4"/>
  <c r="AC363" i="4"/>
  <c r="AD363" i="4"/>
  <c r="AE363" i="4"/>
  <c r="AF363" i="4"/>
  <c r="AG363" i="4"/>
  <c r="H364" i="4"/>
  <c r="I364" i="4"/>
  <c r="J364" i="4"/>
  <c r="K364" i="4"/>
  <c r="L364" i="4"/>
  <c r="M364" i="4"/>
  <c r="N364" i="4"/>
  <c r="O364" i="4"/>
  <c r="P364" i="4"/>
  <c r="Q364" i="4"/>
  <c r="R364" i="4"/>
  <c r="S364" i="4"/>
  <c r="T364" i="4"/>
  <c r="U364" i="4"/>
  <c r="V364" i="4"/>
  <c r="W364" i="4"/>
  <c r="X364" i="4"/>
  <c r="Y364" i="4"/>
  <c r="Z364" i="4"/>
  <c r="AA364" i="4"/>
  <c r="AB364" i="4"/>
  <c r="AC364" i="4"/>
  <c r="AD364" i="4"/>
  <c r="AE364" i="4"/>
  <c r="AF364" i="4"/>
  <c r="AG364" i="4"/>
  <c r="H335" i="4"/>
  <c r="I335" i="4"/>
  <c r="J335" i="4"/>
  <c r="K335" i="4"/>
  <c r="L335" i="4"/>
  <c r="M335" i="4"/>
  <c r="N335" i="4"/>
  <c r="O335" i="4"/>
  <c r="P335" i="4"/>
  <c r="Q335" i="4"/>
  <c r="R335" i="4"/>
  <c r="S335" i="4"/>
  <c r="T335" i="4"/>
  <c r="U335" i="4"/>
  <c r="V335" i="4"/>
  <c r="W335" i="4"/>
  <c r="X335" i="4"/>
  <c r="Y335" i="4"/>
  <c r="Z335" i="4"/>
  <c r="AA335" i="4"/>
  <c r="AB335" i="4"/>
  <c r="AC335" i="4"/>
  <c r="AD335" i="4"/>
  <c r="AE335" i="4"/>
  <c r="AF335" i="4"/>
  <c r="AG335" i="4"/>
  <c r="H336" i="4"/>
  <c r="I336" i="4"/>
  <c r="J336" i="4"/>
  <c r="K336" i="4"/>
  <c r="L336" i="4"/>
  <c r="M336" i="4"/>
  <c r="N336" i="4"/>
  <c r="O336" i="4"/>
  <c r="P336" i="4"/>
  <c r="Q336" i="4"/>
  <c r="R336" i="4"/>
  <c r="S336" i="4"/>
  <c r="T336" i="4"/>
  <c r="U336" i="4"/>
  <c r="V336" i="4"/>
  <c r="W336" i="4"/>
  <c r="X336" i="4"/>
  <c r="Y336" i="4"/>
  <c r="Z336" i="4"/>
  <c r="AA336" i="4"/>
  <c r="AB336" i="4"/>
  <c r="AC336" i="4"/>
  <c r="AD336" i="4"/>
  <c r="AE336" i="4"/>
  <c r="AF336" i="4"/>
  <c r="AG336" i="4"/>
  <c r="H337" i="4"/>
  <c r="I337" i="4"/>
  <c r="J337" i="4"/>
  <c r="K337" i="4"/>
  <c r="L337" i="4"/>
  <c r="M337" i="4"/>
  <c r="N337" i="4"/>
  <c r="O337" i="4"/>
  <c r="P337" i="4"/>
  <c r="Q337" i="4"/>
  <c r="R337" i="4"/>
  <c r="S337" i="4"/>
  <c r="T337" i="4"/>
  <c r="U337" i="4"/>
  <c r="V337" i="4"/>
  <c r="W337" i="4"/>
  <c r="X337" i="4"/>
  <c r="Y337" i="4"/>
  <c r="Z337" i="4"/>
  <c r="AA337" i="4"/>
  <c r="AB337" i="4"/>
  <c r="AC337" i="4"/>
  <c r="AD337" i="4"/>
  <c r="AE337" i="4"/>
  <c r="AF337" i="4"/>
  <c r="AG337" i="4"/>
  <c r="H327" i="4"/>
  <c r="I327" i="4"/>
  <c r="J327" i="4"/>
  <c r="K327" i="4"/>
  <c r="L327" i="4"/>
  <c r="M327" i="4"/>
  <c r="N327" i="4"/>
  <c r="O327" i="4"/>
  <c r="P327" i="4"/>
  <c r="Q327" i="4"/>
  <c r="R327" i="4"/>
  <c r="S327" i="4"/>
  <c r="T327" i="4"/>
  <c r="U327" i="4"/>
  <c r="V327" i="4"/>
  <c r="W327" i="4"/>
  <c r="X327" i="4"/>
  <c r="Y327" i="4"/>
  <c r="Z327" i="4"/>
  <c r="AA327" i="4"/>
  <c r="AB327" i="4"/>
  <c r="AC327" i="4"/>
  <c r="AD327" i="4"/>
  <c r="AE327" i="4"/>
  <c r="AF327" i="4"/>
  <c r="AG327" i="4"/>
  <c r="H328" i="4"/>
  <c r="I328" i="4"/>
  <c r="J328" i="4"/>
  <c r="K328" i="4"/>
  <c r="L328" i="4"/>
  <c r="M328" i="4"/>
  <c r="N328" i="4"/>
  <c r="O328" i="4"/>
  <c r="P328" i="4"/>
  <c r="Q328" i="4"/>
  <c r="R328" i="4"/>
  <c r="S328" i="4"/>
  <c r="T328" i="4"/>
  <c r="U328" i="4"/>
  <c r="V328" i="4"/>
  <c r="W328" i="4"/>
  <c r="X328" i="4"/>
  <c r="Y328" i="4"/>
  <c r="Z328" i="4"/>
  <c r="AA328" i="4"/>
  <c r="AB328" i="4"/>
  <c r="AC328" i="4"/>
  <c r="AD328" i="4"/>
  <c r="AE328" i="4"/>
  <c r="AF328" i="4"/>
  <c r="AG328" i="4"/>
  <c r="H329" i="4"/>
  <c r="I329" i="4"/>
  <c r="J329" i="4"/>
  <c r="K329" i="4"/>
  <c r="L329" i="4"/>
  <c r="M329" i="4"/>
  <c r="N329" i="4"/>
  <c r="O329" i="4"/>
  <c r="P329" i="4"/>
  <c r="Q329" i="4"/>
  <c r="R329" i="4"/>
  <c r="S329" i="4"/>
  <c r="T329" i="4"/>
  <c r="U329" i="4"/>
  <c r="V329" i="4"/>
  <c r="W329" i="4"/>
  <c r="X329" i="4"/>
  <c r="Y329" i="4"/>
  <c r="Z329" i="4"/>
  <c r="AA329" i="4"/>
  <c r="AB329" i="4"/>
  <c r="AC329" i="4"/>
  <c r="AD329" i="4"/>
  <c r="AE329" i="4"/>
  <c r="AF329" i="4"/>
  <c r="AG329" i="4"/>
  <c r="H316" i="4"/>
  <c r="I316" i="4"/>
  <c r="J316" i="4"/>
  <c r="K316" i="4"/>
  <c r="L316" i="4"/>
  <c r="M316" i="4"/>
  <c r="N316" i="4"/>
  <c r="O316" i="4"/>
  <c r="P316" i="4"/>
  <c r="Q316" i="4"/>
  <c r="R316" i="4"/>
  <c r="S316" i="4"/>
  <c r="T316" i="4"/>
  <c r="U316" i="4"/>
  <c r="V316" i="4"/>
  <c r="W316" i="4"/>
  <c r="X316" i="4"/>
  <c r="Y316" i="4"/>
  <c r="Z316" i="4"/>
  <c r="AA316" i="4"/>
  <c r="AB316" i="4"/>
  <c r="AC316" i="4"/>
  <c r="AD316" i="4"/>
  <c r="AE316" i="4"/>
  <c r="AF316" i="4"/>
  <c r="AG316" i="4"/>
  <c r="H317" i="4"/>
  <c r="I317" i="4"/>
  <c r="J317" i="4"/>
  <c r="K317" i="4"/>
  <c r="L317" i="4"/>
  <c r="M317" i="4"/>
  <c r="N317" i="4"/>
  <c r="O317" i="4"/>
  <c r="P317" i="4"/>
  <c r="Q317" i="4"/>
  <c r="R317" i="4"/>
  <c r="S317" i="4"/>
  <c r="T317" i="4"/>
  <c r="U317" i="4"/>
  <c r="V317" i="4"/>
  <c r="W317" i="4"/>
  <c r="X317" i="4"/>
  <c r="Y317" i="4"/>
  <c r="Z317" i="4"/>
  <c r="AA317" i="4"/>
  <c r="AB317" i="4"/>
  <c r="AC317" i="4"/>
  <c r="AD317" i="4"/>
  <c r="AE317" i="4"/>
  <c r="AF317" i="4"/>
  <c r="AG317" i="4"/>
  <c r="H318" i="4"/>
  <c r="I318" i="4"/>
  <c r="J318" i="4"/>
  <c r="K318" i="4"/>
  <c r="L318" i="4"/>
  <c r="M318" i="4"/>
  <c r="N318" i="4"/>
  <c r="O318" i="4"/>
  <c r="P318" i="4"/>
  <c r="Q318" i="4"/>
  <c r="R318" i="4"/>
  <c r="S318" i="4"/>
  <c r="T318" i="4"/>
  <c r="U318" i="4"/>
  <c r="V318" i="4"/>
  <c r="W318" i="4"/>
  <c r="X318" i="4"/>
  <c r="Y318" i="4"/>
  <c r="Z318" i="4"/>
  <c r="AA318" i="4"/>
  <c r="AB318" i="4"/>
  <c r="AC318" i="4"/>
  <c r="AD318" i="4"/>
  <c r="AE318" i="4"/>
  <c r="AF318" i="4"/>
  <c r="AG318" i="4"/>
  <c r="H319" i="4"/>
  <c r="I319" i="4"/>
  <c r="J319" i="4"/>
  <c r="K319" i="4"/>
  <c r="L319" i="4"/>
  <c r="M319" i="4"/>
  <c r="N319" i="4"/>
  <c r="O319" i="4"/>
  <c r="P319" i="4"/>
  <c r="Q319" i="4"/>
  <c r="R319" i="4"/>
  <c r="S319" i="4"/>
  <c r="T319" i="4"/>
  <c r="U319" i="4"/>
  <c r="V319" i="4"/>
  <c r="W319" i="4"/>
  <c r="X319" i="4"/>
  <c r="Y319" i="4"/>
  <c r="Z319" i="4"/>
  <c r="AA319" i="4"/>
  <c r="AB319" i="4"/>
  <c r="AC319" i="4"/>
  <c r="AD319" i="4"/>
  <c r="AE319" i="4"/>
  <c r="AF319" i="4"/>
  <c r="AG319" i="4"/>
  <c r="H320" i="4"/>
  <c r="I320" i="4"/>
  <c r="J320" i="4"/>
  <c r="K320" i="4"/>
  <c r="L320" i="4"/>
  <c r="M320" i="4"/>
  <c r="N320" i="4"/>
  <c r="O320" i="4"/>
  <c r="P320" i="4"/>
  <c r="Q320" i="4"/>
  <c r="R320" i="4"/>
  <c r="S320" i="4"/>
  <c r="T320" i="4"/>
  <c r="U320" i="4"/>
  <c r="V320" i="4"/>
  <c r="W320" i="4"/>
  <c r="X320" i="4"/>
  <c r="Y320" i="4"/>
  <c r="Z320" i="4"/>
  <c r="AA320" i="4"/>
  <c r="AB320" i="4"/>
  <c r="AC320" i="4"/>
  <c r="AD320" i="4"/>
  <c r="AE320" i="4"/>
  <c r="AF320" i="4"/>
  <c r="AG320" i="4"/>
  <c r="H300" i="4"/>
  <c r="I300" i="4"/>
  <c r="J300" i="4"/>
  <c r="K300" i="4"/>
  <c r="L300" i="4"/>
  <c r="M300" i="4"/>
  <c r="N300" i="4"/>
  <c r="O300" i="4"/>
  <c r="P300" i="4"/>
  <c r="Q300" i="4"/>
  <c r="R300" i="4"/>
  <c r="S300" i="4"/>
  <c r="T300" i="4"/>
  <c r="U300" i="4"/>
  <c r="V300" i="4"/>
  <c r="W300" i="4"/>
  <c r="X300" i="4"/>
  <c r="Y300" i="4"/>
  <c r="Z300" i="4"/>
  <c r="AA300" i="4"/>
  <c r="AB300" i="4"/>
  <c r="AC300" i="4"/>
  <c r="AD300" i="4"/>
  <c r="AE300" i="4"/>
  <c r="AF300" i="4"/>
  <c r="AG300" i="4"/>
  <c r="H301" i="4"/>
  <c r="I301" i="4"/>
  <c r="J301" i="4"/>
  <c r="K301" i="4"/>
  <c r="L301" i="4"/>
  <c r="M301" i="4"/>
  <c r="N301" i="4"/>
  <c r="O301" i="4"/>
  <c r="P301" i="4"/>
  <c r="Q301" i="4"/>
  <c r="R301" i="4"/>
  <c r="S301" i="4"/>
  <c r="T301" i="4"/>
  <c r="U301" i="4"/>
  <c r="V301" i="4"/>
  <c r="W301" i="4"/>
  <c r="X301" i="4"/>
  <c r="Y301" i="4"/>
  <c r="Z301" i="4"/>
  <c r="AA301" i="4"/>
  <c r="AB301" i="4"/>
  <c r="AC301" i="4"/>
  <c r="AD301" i="4"/>
  <c r="AE301" i="4"/>
  <c r="AF301" i="4"/>
  <c r="AG301" i="4"/>
  <c r="H302" i="4"/>
  <c r="I302" i="4"/>
  <c r="J302" i="4"/>
  <c r="K302" i="4"/>
  <c r="L302" i="4"/>
  <c r="M302" i="4"/>
  <c r="N302" i="4"/>
  <c r="O302" i="4"/>
  <c r="P302" i="4"/>
  <c r="Q302" i="4"/>
  <c r="R302" i="4"/>
  <c r="S302" i="4"/>
  <c r="T302" i="4"/>
  <c r="U302" i="4"/>
  <c r="V302" i="4"/>
  <c r="W302" i="4"/>
  <c r="X302" i="4"/>
  <c r="Y302" i="4"/>
  <c r="Z302" i="4"/>
  <c r="AA302" i="4"/>
  <c r="AB302" i="4"/>
  <c r="AC302" i="4"/>
  <c r="AD302" i="4"/>
  <c r="AE302" i="4"/>
  <c r="AF302" i="4"/>
  <c r="AG302" i="4"/>
  <c r="H303" i="4"/>
  <c r="I303" i="4"/>
  <c r="J303" i="4"/>
  <c r="K303" i="4"/>
  <c r="L303" i="4"/>
  <c r="M303" i="4"/>
  <c r="N303" i="4"/>
  <c r="O303" i="4"/>
  <c r="P303" i="4"/>
  <c r="Q303" i="4"/>
  <c r="R303" i="4"/>
  <c r="S303" i="4"/>
  <c r="T303" i="4"/>
  <c r="U303" i="4"/>
  <c r="V303" i="4"/>
  <c r="W303" i="4"/>
  <c r="X303" i="4"/>
  <c r="Y303" i="4"/>
  <c r="Z303" i="4"/>
  <c r="AA303" i="4"/>
  <c r="AB303" i="4"/>
  <c r="AC303" i="4"/>
  <c r="AD303" i="4"/>
  <c r="AE303" i="4"/>
  <c r="AF303" i="4"/>
  <c r="AG303" i="4"/>
  <c r="H304" i="4"/>
  <c r="I304" i="4"/>
  <c r="J304" i="4"/>
  <c r="K304" i="4"/>
  <c r="L304" i="4"/>
  <c r="M304" i="4"/>
  <c r="N304" i="4"/>
  <c r="O304" i="4"/>
  <c r="P304" i="4"/>
  <c r="Q304" i="4"/>
  <c r="R304" i="4"/>
  <c r="S304" i="4"/>
  <c r="T304" i="4"/>
  <c r="U304" i="4"/>
  <c r="V304" i="4"/>
  <c r="W304" i="4"/>
  <c r="X304" i="4"/>
  <c r="Y304" i="4"/>
  <c r="Z304" i="4"/>
  <c r="AA304" i="4"/>
  <c r="AB304" i="4"/>
  <c r="AC304" i="4"/>
  <c r="AD304" i="4"/>
  <c r="AE304" i="4"/>
  <c r="AF304" i="4"/>
  <c r="AG304" i="4"/>
  <c r="H305" i="4"/>
  <c r="I305" i="4"/>
  <c r="J305" i="4"/>
  <c r="K305" i="4"/>
  <c r="L305" i="4"/>
  <c r="M305" i="4"/>
  <c r="N305" i="4"/>
  <c r="O305" i="4"/>
  <c r="P305" i="4"/>
  <c r="Q305" i="4"/>
  <c r="R305" i="4"/>
  <c r="S305" i="4"/>
  <c r="T305" i="4"/>
  <c r="U305" i="4"/>
  <c r="V305" i="4"/>
  <c r="W305" i="4"/>
  <c r="X305" i="4"/>
  <c r="Y305" i="4"/>
  <c r="Z305" i="4"/>
  <c r="AA305" i="4"/>
  <c r="AB305" i="4"/>
  <c r="AC305" i="4"/>
  <c r="AD305" i="4"/>
  <c r="AE305" i="4"/>
  <c r="AF305" i="4"/>
  <c r="AG305" i="4"/>
  <c r="H306" i="4"/>
  <c r="I306" i="4"/>
  <c r="J306" i="4"/>
  <c r="K306" i="4"/>
  <c r="L306" i="4"/>
  <c r="M306" i="4"/>
  <c r="N306" i="4"/>
  <c r="O306" i="4"/>
  <c r="P306" i="4"/>
  <c r="Q306" i="4"/>
  <c r="R306" i="4"/>
  <c r="S306" i="4"/>
  <c r="T306" i="4"/>
  <c r="U306" i="4"/>
  <c r="V306" i="4"/>
  <c r="W306" i="4"/>
  <c r="X306" i="4"/>
  <c r="Y306" i="4"/>
  <c r="Z306" i="4"/>
  <c r="AA306" i="4"/>
  <c r="AB306" i="4"/>
  <c r="AC306" i="4"/>
  <c r="AD306" i="4"/>
  <c r="AE306" i="4"/>
  <c r="AF306" i="4"/>
  <c r="AG306" i="4"/>
  <c r="H307" i="4"/>
  <c r="I307" i="4"/>
  <c r="J307" i="4"/>
  <c r="K307" i="4"/>
  <c r="L307" i="4"/>
  <c r="M307" i="4"/>
  <c r="N307" i="4"/>
  <c r="O307" i="4"/>
  <c r="P307" i="4"/>
  <c r="Q307" i="4"/>
  <c r="R307" i="4"/>
  <c r="S307" i="4"/>
  <c r="T307" i="4"/>
  <c r="U307" i="4"/>
  <c r="V307" i="4"/>
  <c r="W307" i="4"/>
  <c r="X307" i="4"/>
  <c r="Y307" i="4"/>
  <c r="Z307" i="4"/>
  <c r="AA307" i="4"/>
  <c r="AB307" i="4"/>
  <c r="AC307" i="4"/>
  <c r="AD307" i="4"/>
  <c r="AE307" i="4"/>
  <c r="AF307" i="4"/>
  <c r="AG307" i="4"/>
  <c r="H308" i="4"/>
  <c r="I308" i="4"/>
  <c r="J308" i="4"/>
  <c r="K308" i="4"/>
  <c r="L308" i="4"/>
  <c r="M308" i="4"/>
  <c r="N308" i="4"/>
  <c r="O308" i="4"/>
  <c r="P308" i="4"/>
  <c r="Q308" i="4"/>
  <c r="R308" i="4"/>
  <c r="S308" i="4"/>
  <c r="T308" i="4"/>
  <c r="U308" i="4"/>
  <c r="V308" i="4"/>
  <c r="W308" i="4"/>
  <c r="X308" i="4"/>
  <c r="Y308" i="4"/>
  <c r="Z308" i="4"/>
  <c r="AA308" i="4"/>
  <c r="AB308" i="4"/>
  <c r="AC308" i="4"/>
  <c r="AD308" i="4"/>
  <c r="AE308" i="4"/>
  <c r="AF308" i="4"/>
  <c r="AG308" i="4"/>
  <c r="H278" i="4"/>
  <c r="I278" i="4"/>
  <c r="J278" i="4"/>
  <c r="K278" i="4"/>
  <c r="L278" i="4"/>
  <c r="M278" i="4"/>
  <c r="N278" i="4"/>
  <c r="O278" i="4"/>
  <c r="P278" i="4"/>
  <c r="Q278" i="4"/>
  <c r="R278" i="4"/>
  <c r="S278" i="4"/>
  <c r="T278" i="4"/>
  <c r="U278" i="4"/>
  <c r="V278" i="4"/>
  <c r="W278" i="4"/>
  <c r="X278" i="4"/>
  <c r="Y278" i="4"/>
  <c r="Z278" i="4"/>
  <c r="AA278" i="4"/>
  <c r="AB278" i="4"/>
  <c r="AC278" i="4"/>
  <c r="AD278" i="4"/>
  <c r="AE278" i="4"/>
  <c r="AF278" i="4"/>
  <c r="AG278" i="4"/>
  <c r="G279" i="4"/>
  <c r="H279" i="4"/>
  <c r="I279" i="4"/>
  <c r="J279" i="4"/>
  <c r="K279" i="4"/>
  <c r="L279" i="4"/>
  <c r="M279" i="4"/>
  <c r="N279" i="4"/>
  <c r="O279" i="4"/>
  <c r="P279" i="4"/>
  <c r="Q279" i="4"/>
  <c r="R279" i="4"/>
  <c r="S279" i="4"/>
  <c r="T279" i="4"/>
  <c r="U279" i="4"/>
  <c r="V279" i="4"/>
  <c r="W279" i="4"/>
  <c r="X279" i="4"/>
  <c r="Y279" i="4"/>
  <c r="Z279" i="4"/>
  <c r="AA279" i="4"/>
  <c r="AB279" i="4"/>
  <c r="AC279" i="4"/>
  <c r="AD279" i="4"/>
  <c r="AE279" i="4"/>
  <c r="AF279" i="4"/>
  <c r="AG279" i="4"/>
  <c r="G280" i="4"/>
  <c r="H280" i="4"/>
  <c r="I280" i="4"/>
  <c r="J280" i="4"/>
  <c r="K280" i="4"/>
  <c r="L280" i="4"/>
  <c r="M280" i="4"/>
  <c r="N280" i="4"/>
  <c r="O280" i="4"/>
  <c r="P280" i="4"/>
  <c r="Q280" i="4"/>
  <c r="R280" i="4"/>
  <c r="S280" i="4"/>
  <c r="T280" i="4"/>
  <c r="U280" i="4"/>
  <c r="V280" i="4"/>
  <c r="W280" i="4"/>
  <c r="X280" i="4"/>
  <c r="Y280" i="4"/>
  <c r="Z280" i="4"/>
  <c r="AA280" i="4"/>
  <c r="AB280" i="4"/>
  <c r="AC280" i="4"/>
  <c r="AD280" i="4"/>
  <c r="AE280" i="4"/>
  <c r="AF280" i="4"/>
  <c r="AG280" i="4"/>
  <c r="G281" i="4"/>
  <c r="H281" i="4"/>
  <c r="I281" i="4"/>
  <c r="J281" i="4"/>
  <c r="K281" i="4"/>
  <c r="L281" i="4"/>
  <c r="M281" i="4"/>
  <c r="N281" i="4"/>
  <c r="O281" i="4"/>
  <c r="P281" i="4"/>
  <c r="Q281" i="4"/>
  <c r="R281" i="4"/>
  <c r="S281" i="4"/>
  <c r="T281" i="4"/>
  <c r="U281" i="4"/>
  <c r="V281" i="4"/>
  <c r="W281" i="4"/>
  <c r="X281" i="4"/>
  <c r="Y281" i="4"/>
  <c r="Z281" i="4"/>
  <c r="AA281" i="4"/>
  <c r="AB281" i="4"/>
  <c r="AC281" i="4"/>
  <c r="AD281" i="4"/>
  <c r="AE281" i="4"/>
  <c r="AF281" i="4"/>
  <c r="AG281" i="4"/>
  <c r="G282" i="4"/>
  <c r="H282" i="4"/>
  <c r="I282" i="4"/>
  <c r="J282" i="4"/>
  <c r="K282" i="4"/>
  <c r="L282" i="4"/>
  <c r="M282" i="4"/>
  <c r="N282" i="4"/>
  <c r="O282" i="4"/>
  <c r="P282" i="4"/>
  <c r="Q282" i="4"/>
  <c r="R282" i="4"/>
  <c r="S282" i="4"/>
  <c r="T282" i="4"/>
  <c r="U282" i="4"/>
  <c r="V282" i="4"/>
  <c r="W282" i="4"/>
  <c r="X282" i="4"/>
  <c r="Y282" i="4"/>
  <c r="Z282" i="4"/>
  <c r="AA282" i="4"/>
  <c r="AB282" i="4"/>
  <c r="AC282" i="4"/>
  <c r="AD282" i="4"/>
  <c r="AE282" i="4"/>
  <c r="AF282" i="4"/>
  <c r="AG282" i="4"/>
  <c r="G283" i="4"/>
  <c r="H283" i="4"/>
  <c r="I283" i="4"/>
  <c r="J283" i="4"/>
  <c r="K283" i="4"/>
  <c r="L283" i="4"/>
  <c r="M283" i="4"/>
  <c r="N283" i="4"/>
  <c r="O283" i="4"/>
  <c r="P283" i="4"/>
  <c r="Q283" i="4"/>
  <c r="R283" i="4"/>
  <c r="S283" i="4"/>
  <c r="T283" i="4"/>
  <c r="U283" i="4"/>
  <c r="V283" i="4"/>
  <c r="W283" i="4"/>
  <c r="X283" i="4"/>
  <c r="Y283" i="4"/>
  <c r="Z283" i="4"/>
  <c r="AA283" i="4"/>
  <c r="AB283" i="4"/>
  <c r="AC283" i="4"/>
  <c r="AD283" i="4"/>
  <c r="AE283" i="4"/>
  <c r="AF283" i="4"/>
  <c r="AG283" i="4"/>
  <c r="G284" i="4"/>
  <c r="H284" i="4"/>
  <c r="I284" i="4"/>
  <c r="J284" i="4"/>
  <c r="K284" i="4"/>
  <c r="L284" i="4"/>
  <c r="M284" i="4"/>
  <c r="N284" i="4"/>
  <c r="O284" i="4"/>
  <c r="P284" i="4"/>
  <c r="Q284" i="4"/>
  <c r="R284" i="4"/>
  <c r="S284" i="4"/>
  <c r="T284" i="4"/>
  <c r="U284" i="4"/>
  <c r="V284" i="4"/>
  <c r="W284" i="4"/>
  <c r="X284" i="4"/>
  <c r="Y284" i="4"/>
  <c r="Z284" i="4"/>
  <c r="AA284" i="4"/>
  <c r="AB284" i="4"/>
  <c r="AC284" i="4"/>
  <c r="AD284" i="4"/>
  <c r="AE284" i="4"/>
  <c r="AF284" i="4"/>
  <c r="AG284" i="4"/>
  <c r="H285" i="4"/>
  <c r="I285" i="4"/>
  <c r="J285" i="4"/>
  <c r="K285" i="4"/>
  <c r="L285" i="4"/>
  <c r="M285" i="4"/>
  <c r="N285" i="4"/>
  <c r="O285" i="4"/>
  <c r="P285" i="4"/>
  <c r="Q285" i="4"/>
  <c r="R285" i="4"/>
  <c r="S285" i="4"/>
  <c r="T285" i="4"/>
  <c r="U285" i="4"/>
  <c r="V285" i="4"/>
  <c r="W285" i="4"/>
  <c r="X285" i="4"/>
  <c r="Y285" i="4"/>
  <c r="Z285" i="4"/>
  <c r="AA285" i="4"/>
  <c r="AB285" i="4"/>
  <c r="AC285" i="4"/>
  <c r="AD285" i="4"/>
  <c r="AE285" i="4"/>
  <c r="AF285" i="4"/>
  <c r="AG285" i="4"/>
  <c r="G255" i="4"/>
  <c r="H255" i="4"/>
  <c r="I255" i="4"/>
  <c r="J255" i="4"/>
  <c r="K255" i="4"/>
  <c r="L255" i="4"/>
  <c r="M255" i="4"/>
  <c r="N255" i="4"/>
  <c r="O255" i="4"/>
  <c r="P255" i="4"/>
  <c r="Q255" i="4"/>
  <c r="R255" i="4"/>
  <c r="S255" i="4"/>
  <c r="T255" i="4"/>
  <c r="U255" i="4"/>
  <c r="V255" i="4"/>
  <c r="W255" i="4"/>
  <c r="X255" i="4"/>
  <c r="Y255" i="4"/>
  <c r="Z255" i="4"/>
  <c r="AA255" i="4"/>
  <c r="AB255" i="4"/>
  <c r="AC255" i="4"/>
  <c r="AD255" i="4"/>
  <c r="AE255" i="4"/>
  <c r="AF255" i="4"/>
  <c r="AG255" i="4"/>
  <c r="G256" i="4"/>
  <c r="H256" i="4"/>
  <c r="I256" i="4"/>
  <c r="J256" i="4"/>
  <c r="K256" i="4"/>
  <c r="L256" i="4"/>
  <c r="M256" i="4"/>
  <c r="N256" i="4"/>
  <c r="O256" i="4"/>
  <c r="P256" i="4"/>
  <c r="Q256" i="4"/>
  <c r="R256" i="4"/>
  <c r="S256" i="4"/>
  <c r="T256" i="4"/>
  <c r="U256" i="4"/>
  <c r="V256" i="4"/>
  <c r="W256" i="4"/>
  <c r="X256" i="4"/>
  <c r="Y256" i="4"/>
  <c r="Z256" i="4"/>
  <c r="AA256" i="4"/>
  <c r="AB256" i="4"/>
  <c r="AC256" i="4"/>
  <c r="AD256" i="4"/>
  <c r="AE256" i="4"/>
  <c r="AF256" i="4"/>
  <c r="AG256" i="4"/>
  <c r="G257" i="4"/>
  <c r="H257" i="4"/>
  <c r="I257" i="4"/>
  <c r="J257" i="4"/>
  <c r="K257" i="4"/>
  <c r="L257" i="4"/>
  <c r="M257" i="4"/>
  <c r="N257" i="4"/>
  <c r="O257" i="4"/>
  <c r="P257" i="4"/>
  <c r="Q257" i="4"/>
  <c r="R257" i="4"/>
  <c r="S257" i="4"/>
  <c r="T257" i="4"/>
  <c r="U257" i="4"/>
  <c r="V257" i="4"/>
  <c r="W257" i="4"/>
  <c r="X257" i="4"/>
  <c r="Y257" i="4"/>
  <c r="Z257" i="4"/>
  <c r="AA257" i="4"/>
  <c r="AB257" i="4"/>
  <c r="AC257" i="4"/>
  <c r="AD257" i="4"/>
  <c r="AE257" i="4"/>
  <c r="AF257" i="4"/>
  <c r="AG257" i="4"/>
  <c r="G258" i="4"/>
  <c r="H258" i="4"/>
  <c r="I258" i="4"/>
  <c r="J258" i="4"/>
  <c r="K258" i="4"/>
  <c r="L258" i="4"/>
  <c r="M258" i="4"/>
  <c r="N258" i="4"/>
  <c r="O258" i="4"/>
  <c r="P258" i="4"/>
  <c r="Q258" i="4"/>
  <c r="R258" i="4"/>
  <c r="S258" i="4"/>
  <c r="T258" i="4"/>
  <c r="U258" i="4"/>
  <c r="V258" i="4"/>
  <c r="W258" i="4"/>
  <c r="X258" i="4"/>
  <c r="Y258" i="4"/>
  <c r="Z258" i="4"/>
  <c r="AA258" i="4"/>
  <c r="AB258" i="4"/>
  <c r="AC258" i="4"/>
  <c r="AD258" i="4"/>
  <c r="AE258" i="4"/>
  <c r="AF258" i="4"/>
  <c r="AG258" i="4"/>
  <c r="G259" i="4"/>
  <c r="H259" i="4"/>
  <c r="I259" i="4"/>
  <c r="J259" i="4"/>
  <c r="K259" i="4"/>
  <c r="L259" i="4"/>
  <c r="M259" i="4"/>
  <c r="N259" i="4"/>
  <c r="O259" i="4"/>
  <c r="P259" i="4"/>
  <c r="Q259" i="4"/>
  <c r="R259" i="4"/>
  <c r="S259" i="4"/>
  <c r="T259" i="4"/>
  <c r="U259" i="4"/>
  <c r="V259" i="4"/>
  <c r="W259" i="4"/>
  <c r="X259" i="4"/>
  <c r="Y259" i="4"/>
  <c r="Z259" i="4"/>
  <c r="AA259" i="4"/>
  <c r="AB259" i="4"/>
  <c r="AC259" i="4"/>
  <c r="AD259" i="4"/>
  <c r="AE259" i="4"/>
  <c r="AF259" i="4"/>
  <c r="AG259" i="4"/>
  <c r="G260" i="4"/>
  <c r="H260" i="4"/>
  <c r="I260" i="4"/>
  <c r="J260" i="4"/>
  <c r="K260" i="4"/>
  <c r="L260" i="4"/>
  <c r="M260" i="4"/>
  <c r="N260" i="4"/>
  <c r="O260" i="4"/>
  <c r="P260" i="4"/>
  <c r="Q260" i="4"/>
  <c r="R260" i="4"/>
  <c r="S260" i="4"/>
  <c r="T260" i="4"/>
  <c r="U260" i="4"/>
  <c r="V260" i="4"/>
  <c r="W260" i="4"/>
  <c r="X260" i="4"/>
  <c r="Y260" i="4"/>
  <c r="Z260" i="4"/>
  <c r="AA260" i="4"/>
  <c r="AB260" i="4"/>
  <c r="AC260" i="4"/>
  <c r="AD260" i="4"/>
  <c r="AE260" i="4"/>
  <c r="AF260" i="4"/>
  <c r="AG260" i="4"/>
  <c r="G261" i="4"/>
  <c r="H261" i="4"/>
  <c r="I261" i="4"/>
  <c r="J261" i="4"/>
  <c r="K261" i="4"/>
  <c r="L261" i="4"/>
  <c r="M261" i="4"/>
  <c r="N261" i="4"/>
  <c r="O261" i="4"/>
  <c r="P261" i="4"/>
  <c r="Q261" i="4"/>
  <c r="R261" i="4"/>
  <c r="S261" i="4"/>
  <c r="T261" i="4"/>
  <c r="U261" i="4"/>
  <c r="V261" i="4"/>
  <c r="W261" i="4"/>
  <c r="X261" i="4"/>
  <c r="Y261" i="4"/>
  <c r="Z261" i="4"/>
  <c r="AA261" i="4"/>
  <c r="AB261" i="4"/>
  <c r="AC261" i="4"/>
  <c r="AD261" i="4"/>
  <c r="AE261" i="4"/>
  <c r="AF261" i="4"/>
  <c r="AG261" i="4"/>
  <c r="G262" i="4"/>
  <c r="H262" i="4"/>
  <c r="I262" i="4"/>
  <c r="J262" i="4"/>
  <c r="K262" i="4"/>
  <c r="L262" i="4"/>
  <c r="M262" i="4"/>
  <c r="N262" i="4"/>
  <c r="O262" i="4"/>
  <c r="P262" i="4"/>
  <c r="Q262" i="4"/>
  <c r="R262" i="4"/>
  <c r="S262" i="4"/>
  <c r="T262" i="4"/>
  <c r="U262" i="4"/>
  <c r="V262" i="4"/>
  <c r="W262" i="4"/>
  <c r="X262" i="4"/>
  <c r="Y262" i="4"/>
  <c r="Z262" i="4"/>
  <c r="AA262" i="4"/>
  <c r="AB262" i="4"/>
  <c r="AC262" i="4"/>
  <c r="AD262" i="4"/>
  <c r="AE262" i="4"/>
  <c r="AF262" i="4"/>
  <c r="AG262" i="4"/>
  <c r="G238" i="4"/>
  <c r="H238" i="4"/>
  <c r="I238" i="4"/>
  <c r="J238" i="4"/>
  <c r="K238" i="4"/>
  <c r="L238" i="4"/>
  <c r="M238" i="4"/>
  <c r="N238" i="4"/>
  <c r="O238" i="4"/>
  <c r="P238" i="4"/>
  <c r="Q238" i="4"/>
  <c r="R238" i="4"/>
  <c r="S238" i="4"/>
  <c r="T238" i="4"/>
  <c r="U238" i="4"/>
  <c r="V238" i="4"/>
  <c r="W238" i="4"/>
  <c r="X238" i="4"/>
  <c r="Y238" i="4"/>
  <c r="Z238" i="4"/>
  <c r="AA238" i="4"/>
  <c r="AB238" i="4"/>
  <c r="AC238" i="4"/>
  <c r="AD238" i="4"/>
  <c r="AE238" i="4"/>
  <c r="AF238" i="4"/>
  <c r="AG238" i="4"/>
  <c r="G239" i="4"/>
  <c r="H239" i="4"/>
  <c r="I239" i="4"/>
  <c r="J239" i="4"/>
  <c r="K239" i="4"/>
  <c r="L239" i="4"/>
  <c r="M239" i="4"/>
  <c r="N239" i="4"/>
  <c r="O239" i="4"/>
  <c r="P239" i="4"/>
  <c r="Q239" i="4"/>
  <c r="R239" i="4"/>
  <c r="S239" i="4"/>
  <c r="T239" i="4"/>
  <c r="U239" i="4"/>
  <c r="V239" i="4"/>
  <c r="W239" i="4"/>
  <c r="X239" i="4"/>
  <c r="Y239" i="4"/>
  <c r="Z239" i="4"/>
  <c r="AA239" i="4"/>
  <c r="AB239" i="4"/>
  <c r="AC239" i="4"/>
  <c r="AD239" i="4"/>
  <c r="AE239" i="4"/>
  <c r="AF239" i="4"/>
  <c r="AG239" i="4"/>
  <c r="G240" i="4"/>
  <c r="H240" i="4"/>
  <c r="I240" i="4"/>
  <c r="J240" i="4"/>
  <c r="K240" i="4"/>
  <c r="L240" i="4"/>
  <c r="M240" i="4"/>
  <c r="N240" i="4"/>
  <c r="O240" i="4"/>
  <c r="P240" i="4"/>
  <c r="Q240" i="4"/>
  <c r="R240" i="4"/>
  <c r="S240" i="4"/>
  <c r="T240" i="4"/>
  <c r="U240" i="4"/>
  <c r="V240" i="4"/>
  <c r="W240" i="4"/>
  <c r="X240" i="4"/>
  <c r="Y240" i="4"/>
  <c r="Z240" i="4"/>
  <c r="AA240" i="4"/>
  <c r="AB240" i="4"/>
  <c r="AC240" i="4"/>
  <c r="AD240" i="4"/>
  <c r="AE240" i="4"/>
  <c r="AF240" i="4"/>
  <c r="AG240" i="4"/>
  <c r="G241" i="4"/>
  <c r="H241" i="4"/>
  <c r="I241" i="4"/>
  <c r="J241" i="4"/>
  <c r="K241" i="4"/>
  <c r="L241" i="4"/>
  <c r="M241" i="4"/>
  <c r="N241" i="4"/>
  <c r="O241" i="4"/>
  <c r="P241" i="4"/>
  <c r="Q241" i="4"/>
  <c r="R241" i="4"/>
  <c r="S241" i="4"/>
  <c r="T241" i="4"/>
  <c r="U241" i="4"/>
  <c r="V241" i="4"/>
  <c r="W241" i="4"/>
  <c r="X241" i="4"/>
  <c r="Y241" i="4"/>
  <c r="Z241" i="4"/>
  <c r="AA241" i="4"/>
  <c r="AB241" i="4"/>
  <c r="AC241" i="4"/>
  <c r="AD241" i="4"/>
  <c r="AE241" i="4"/>
  <c r="AF241" i="4"/>
  <c r="AG241" i="4"/>
  <c r="G242" i="4"/>
  <c r="H242" i="4"/>
  <c r="I242" i="4"/>
  <c r="J242" i="4"/>
  <c r="K242" i="4"/>
  <c r="L242" i="4"/>
  <c r="M242" i="4"/>
  <c r="N242" i="4"/>
  <c r="O242" i="4"/>
  <c r="P242" i="4"/>
  <c r="Q242" i="4"/>
  <c r="R242" i="4"/>
  <c r="S242" i="4"/>
  <c r="T242" i="4"/>
  <c r="U242" i="4"/>
  <c r="V242" i="4"/>
  <c r="W242" i="4"/>
  <c r="X242" i="4"/>
  <c r="Y242" i="4"/>
  <c r="Z242" i="4"/>
  <c r="AA242" i="4"/>
  <c r="AB242" i="4"/>
  <c r="AC242" i="4"/>
  <c r="AD242" i="4"/>
  <c r="AE242" i="4"/>
  <c r="AF242" i="4"/>
  <c r="AG242" i="4"/>
  <c r="G243" i="4"/>
  <c r="H243" i="4"/>
  <c r="I243" i="4"/>
  <c r="J243" i="4"/>
  <c r="K243" i="4"/>
  <c r="L243" i="4"/>
  <c r="M243" i="4"/>
  <c r="N243" i="4"/>
  <c r="O243" i="4"/>
  <c r="P243" i="4"/>
  <c r="Q243" i="4"/>
  <c r="R243" i="4"/>
  <c r="S243" i="4"/>
  <c r="T243" i="4"/>
  <c r="U243" i="4"/>
  <c r="V243" i="4"/>
  <c r="W243" i="4"/>
  <c r="X243" i="4"/>
  <c r="Y243" i="4"/>
  <c r="Z243" i="4"/>
  <c r="AA243" i="4"/>
  <c r="AB243" i="4"/>
  <c r="AC243" i="4"/>
  <c r="AD243" i="4"/>
  <c r="AE243" i="4"/>
  <c r="AF243" i="4"/>
  <c r="AG243" i="4"/>
  <c r="G244" i="4"/>
  <c r="H244" i="4"/>
  <c r="I244" i="4"/>
  <c r="J244" i="4"/>
  <c r="K244" i="4"/>
  <c r="L244" i="4"/>
  <c r="M244" i="4"/>
  <c r="N244" i="4"/>
  <c r="O244" i="4"/>
  <c r="P244" i="4"/>
  <c r="Q244" i="4"/>
  <c r="R244" i="4"/>
  <c r="S244" i="4"/>
  <c r="T244" i="4"/>
  <c r="U244" i="4"/>
  <c r="V244" i="4"/>
  <c r="W244" i="4"/>
  <c r="X244" i="4"/>
  <c r="Y244" i="4"/>
  <c r="Z244" i="4"/>
  <c r="AA244" i="4"/>
  <c r="AB244" i="4"/>
  <c r="AC244" i="4"/>
  <c r="AD244" i="4"/>
  <c r="AE244" i="4"/>
  <c r="AF244" i="4"/>
  <c r="AG244" i="4"/>
  <c r="G215" i="4"/>
  <c r="H215" i="4"/>
  <c r="I215" i="4"/>
  <c r="J215" i="4"/>
  <c r="K215" i="4"/>
  <c r="L215" i="4"/>
  <c r="M215" i="4"/>
  <c r="N215" i="4"/>
  <c r="O215" i="4"/>
  <c r="P215" i="4"/>
  <c r="Q215" i="4"/>
  <c r="R215" i="4"/>
  <c r="S215" i="4"/>
  <c r="T215" i="4"/>
  <c r="U215" i="4"/>
  <c r="V215" i="4"/>
  <c r="W215" i="4"/>
  <c r="X215" i="4"/>
  <c r="Y215" i="4"/>
  <c r="Z215" i="4"/>
  <c r="AA215" i="4"/>
  <c r="AB215" i="4"/>
  <c r="AC215" i="4"/>
  <c r="AD215" i="4"/>
  <c r="AE215" i="4"/>
  <c r="AF215" i="4"/>
  <c r="AG215" i="4"/>
  <c r="G216" i="4"/>
  <c r="H216" i="4"/>
  <c r="I216" i="4"/>
  <c r="J216" i="4"/>
  <c r="K216" i="4"/>
  <c r="L216" i="4"/>
  <c r="M216" i="4"/>
  <c r="N216" i="4"/>
  <c r="O216" i="4"/>
  <c r="P216" i="4"/>
  <c r="U216" i="4"/>
  <c r="V216" i="4"/>
  <c r="W216" i="4"/>
  <c r="X216" i="4"/>
  <c r="Y216" i="4"/>
  <c r="Z216" i="4"/>
  <c r="AA216" i="4"/>
  <c r="AB216" i="4"/>
  <c r="AC216" i="4"/>
  <c r="AD216" i="4"/>
  <c r="AE216" i="4"/>
  <c r="AF216" i="4"/>
  <c r="AG216" i="4"/>
  <c r="G217" i="4"/>
  <c r="H217" i="4"/>
  <c r="I217" i="4"/>
  <c r="J217" i="4"/>
  <c r="K217" i="4"/>
  <c r="L217" i="4"/>
  <c r="M217" i="4"/>
  <c r="N217" i="4"/>
  <c r="O217" i="4"/>
  <c r="P217" i="4"/>
  <c r="Q217" i="4"/>
  <c r="R217" i="4"/>
  <c r="S217" i="4"/>
  <c r="T217" i="4"/>
  <c r="U217" i="4"/>
  <c r="V217" i="4"/>
  <c r="W217" i="4"/>
  <c r="X217" i="4"/>
  <c r="Y217" i="4"/>
  <c r="Z217" i="4"/>
  <c r="AA217" i="4"/>
  <c r="AB217" i="4"/>
  <c r="AC217" i="4"/>
  <c r="AD217" i="4"/>
  <c r="AE217" i="4"/>
  <c r="AF217" i="4"/>
  <c r="AG217" i="4"/>
  <c r="G218" i="4"/>
  <c r="H218" i="4"/>
  <c r="I218" i="4"/>
  <c r="J218" i="4"/>
  <c r="K218" i="4"/>
  <c r="L218" i="4"/>
  <c r="M218" i="4"/>
  <c r="N218" i="4"/>
  <c r="O218" i="4"/>
  <c r="P218" i="4"/>
  <c r="Q218" i="4"/>
  <c r="R218" i="4"/>
  <c r="S218" i="4"/>
  <c r="T218" i="4"/>
  <c r="U218" i="4"/>
  <c r="V218" i="4"/>
  <c r="W218" i="4"/>
  <c r="X218" i="4"/>
  <c r="Y218" i="4"/>
  <c r="Z218" i="4"/>
  <c r="AA218" i="4"/>
  <c r="AB218" i="4"/>
  <c r="AC218" i="4"/>
  <c r="AD218" i="4"/>
  <c r="AE218" i="4"/>
  <c r="AF218" i="4"/>
  <c r="AG218" i="4"/>
  <c r="G206" i="4"/>
  <c r="H206" i="4"/>
  <c r="I206" i="4"/>
  <c r="J206" i="4"/>
  <c r="K206" i="4"/>
  <c r="L206" i="4"/>
  <c r="M206" i="4"/>
  <c r="N206" i="4"/>
  <c r="O206" i="4"/>
  <c r="P206" i="4"/>
  <c r="Q206" i="4"/>
  <c r="R206" i="4"/>
  <c r="S206" i="4"/>
  <c r="T206" i="4"/>
  <c r="U206" i="4"/>
  <c r="V206" i="4"/>
  <c r="W206" i="4"/>
  <c r="X206" i="4"/>
  <c r="Y206" i="4"/>
  <c r="Z206" i="4"/>
  <c r="AA206" i="4"/>
  <c r="AB206" i="4"/>
  <c r="AC206" i="4"/>
  <c r="AD206" i="4"/>
  <c r="AE206" i="4"/>
  <c r="AF206" i="4"/>
  <c r="AG206" i="4"/>
  <c r="G207" i="4"/>
  <c r="H207" i="4"/>
  <c r="I207" i="4"/>
  <c r="J207" i="4"/>
  <c r="K207" i="4"/>
  <c r="L207" i="4"/>
  <c r="M207" i="4"/>
  <c r="N207" i="4"/>
  <c r="O207" i="4"/>
  <c r="P207" i="4"/>
  <c r="Q207" i="4"/>
  <c r="R207" i="4"/>
  <c r="S207" i="4"/>
  <c r="T207" i="4"/>
  <c r="U207" i="4"/>
  <c r="V207" i="4"/>
  <c r="W207" i="4"/>
  <c r="X207" i="4"/>
  <c r="Y207" i="4"/>
  <c r="Z207" i="4"/>
  <c r="AA207" i="4"/>
  <c r="AB207" i="4"/>
  <c r="AC207" i="4"/>
  <c r="AD207" i="4"/>
  <c r="AE207" i="4"/>
  <c r="AF207" i="4"/>
  <c r="AG207" i="4"/>
  <c r="G208" i="4"/>
  <c r="H208" i="4"/>
  <c r="I208" i="4"/>
  <c r="J208" i="4"/>
  <c r="K208" i="4"/>
  <c r="L208" i="4"/>
  <c r="M208" i="4"/>
  <c r="N208" i="4"/>
  <c r="O208" i="4"/>
  <c r="P208" i="4"/>
  <c r="Q208" i="4"/>
  <c r="R208" i="4"/>
  <c r="S208" i="4"/>
  <c r="T208" i="4"/>
  <c r="U208" i="4"/>
  <c r="V208" i="4"/>
  <c r="W208" i="4"/>
  <c r="X208" i="4"/>
  <c r="Y208" i="4"/>
  <c r="Z208" i="4"/>
  <c r="AA208" i="4"/>
  <c r="AB208" i="4"/>
  <c r="AC208" i="4"/>
  <c r="AD208" i="4"/>
  <c r="AE208" i="4"/>
  <c r="AF208" i="4"/>
  <c r="AG208" i="4"/>
  <c r="H165" i="4"/>
  <c r="I165" i="4"/>
  <c r="J165" i="4"/>
  <c r="K165" i="4"/>
  <c r="L165" i="4"/>
  <c r="M165" i="4"/>
  <c r="N165" i="4"/>
  <c r="O165" i="4"/>
  <c r="P165" i="4"/>
  <c r="Q165" i="4"/>
  <c r="R165" i="4"/>
  <c r="S165" i="4"/>
  <c r="T165" i="4"/>
  <c r="U165" i="4"/>
  <c r="V165" i="4"/>
  <c r="W165" i="4"/>
  <c r="X165" i="4"/>
  <c r="Y165" i="4"/>
  <c r="Z165" i="4"/>
  <c r="AA165" i="4"/>
  <c r="AB165" i="4"/>
  <c r="AC165" i="4"/>
  <c r="AD165" i="4"/>
  <c r="AE165" i="4"/>
  <c r="AF165" i="4"/>
  <c r="AG165" i="4"/>
  <c r="H166" i="4"/>
  <c r="I166" i="4"/>
  <c r="J166" i="4"/>
  <c r="K166" i="4"/>
  <c r="L166" i="4"/>
  <c r="M166" i="4"/>
  <c r="N166" i="4"/>
  <c r="O166" i="4"/>
  <c r="P166" i="4"/>
  <c r="Q166" i="4"/>
  <c r="R166" i="4"/>
  <c r="S166" i="4"/>
  <c r="T166" i="4"/>
  <c r="U166" i="4"/>
  <c r="V166" i="4"/>
  <c r="W166" i="4"/>
  <c r="X166" i="4"/>
  <c r="Y166" i="4"/>
  <c r="Z166" i="4"/>
  <c r="AA166" i="4"/>
  <c r="AB166" i="4"/>
  <c r="AC166" i="4"/>
  <c r="AD166" i="4"/>
  <c r="AE166" i="4"/>
  <c r="AF166" i="4"/>
  <c r="AG166" i="4"/>
  <c r="H167" i="4"/>
  <c r="I167" i="4"/>
  <c r="J167" i="4"/>
  <c r="K167" i="4"/>
  <c r="L167" i="4"/>
  <c r="M167" i="4"/>
  <c r="N167" i="4"/>
  <c r="O167" i="4"/>
  <c r="P167" i="4"/>
  <c r="Q167" i="4"/>
  <c r="R167" i="4"/>
  <c r="S167" i="4"/>
  <c r="T167" i="4"/>
  <c r="U167" i="4"/>
  <c r="V167" i="4"/>
  <c r="W167" i="4"/>
  <c r="X167" i="4"/>
  <c r="Y167" i="4"/>
  <c r="Z167" i="4"/>
  <c r="AA167" i="4"/>
  <c r="AB167" i="4"/>
  <c r="AC167" i="4"/>
  <c r="AD167" i="4"/>
  <c r="AE167" i="4"/>
  <c r="AF167" i="4"/>
  <c r="AG167" i="4"/>
  <c r="H168" i="4"/>
  <c r="I168" i="4"/>
  <c r="J168" i="4"/>
  <c r="K168" i="4"/>
  <c r="L168" i="4"/>
  <c r="M168" i="4"/>
  <c r="N168" i="4"/>
  <c r="O168" i="4"/>
  <c r="P168" i="4"/>
  <c r="Q168" i="4"/>
  <c r="R168" i="4"/>
  <c r="S168" i="4"/>
  <c r="T168" i="4"/>
  <c r="U168" i="4"/>
  <c r="V168" i="4"/>
  <c r="W168" i="4"/>
  <c r="X168" i="4"/>
  <c r="Y168" i="4"/>
  <c r="Z168" i="4"/>
  <c r="AA168" i="4"/>
  <c r="AB168" i="4"/>
  <c r="AC168" i="4"/>
  <c r="AD168" i="4"/>
  <c r="AE168" i="4"/>
  <c r="AF168" i="4"/>
  <c r="AG168" i="4"/>
  <c r="G169" i="4"/>
  <c r="H169" i="4"/>
  <c r="I169" i="4"/>
  <c r="J169" i="4"/>
  <c r="K169" i="4"/>
  <c r="L169" i="4"/>
  <c r="M169" i="4"/>
  <c r="N169" i="4"/>
  <c r="O169" i="4"/>
  <c r="P169" i="4"/>
  <c r="Q169" i="4"/>
  <c r="R169" i="4"/>
  <c r="S169" i="4"/>
  <c r="T169" i="4"/>
  <c r="U169" i="4"/>
  <c r="V169" i="4"/>
  <c r="W169" i="4"/>
  <c r="X169" i="4"/>
  <c r="Y169" i="4"/>
  <c r="Z169" i="4"/>
  <c r="AA169" i="4"/>
  <c r="AB169" i="4"/>
  <c r="AC169" i="4"/>
  <c r="AD169" i="4"/>
  <c r="AE169" i="4"/>
  <c r="AF169" i="4"/>
  <c r="AG169" i="4"/>
  <c r="H170" i="4"/>
  <c r="I170" i="4"/>
  <c r="J170" i="4"/>
  <c r="K170" i="4"/>
  <c r="L170" i="4"/>
  <c r="M170" i="4"/>
  <c r="N170" i="4"/>
  <c r="O170" i="4"/>
  <c r="P170" i="4"/>
  <c r="Q170" i="4"/>
  <c r="R170" i="4"/>
  <c r="S170" i="4"/>
  <c r="T170" i="4"/>
  <c r="U170" i="4"/>
  <c r="V170" i="4"/>
  <c r="W170" i="4"/>
  <c r="X170" i="4"/>
  <c r="Y170" i="4"/>
  <c r="Z170" i="4"/>
  <c r="AA170" i="4"/>
  <c r="AB170" i="4"/>
  <c r="AC170" i="4"/>
  <c r="AD170" i="4"/>
  <c r="AE170" i="4"/>
  <c r="AF170" i="4"/>
  <c r="AG170" i="4"/>
  <c r="H171" i="4"/>
  <c r="I171" i="4"/>
  <c r="J171" i="4"/>
  <c r="K171" i="4"/>
  <c r="L171" i="4"/>
  <c r="M171" i="4"/>
  <c r="N171" i="4"/>
  <c r="O171" i="4"/>
  <c r="P171" i="4"/>
  <c r="Q171" i="4"/>
  <c r="R171" i="4"/>
  <c r="S171" i="4"/>
  <c r="T171" i="4"/>
  <c r="U171" i="4"/>
  <c r="V171" i="4"/>
  <c r="W171" i="4"/>
  <c r="X171" i="4"/>
  <c r="Y171" i="4"/>
  <c r="Z171" i="4"/>
  <c r="AA171" i="4"/>
  <c r="AB171" i="4"/>
  <c r="AC171" i="4"/>
  <c r="AD171" i="4"/>
  <c r="AE171" i="4"/>
  <c r="AF171" i="4"/>
  <c r="AG171" i="4"/>
  <c r="H143" i="4"/>
  <c r="I143" i="4"/>
  <c r="J143" i="4"/>
  <c r="K143" i="4"/>
  <c r="L143" i="4"/>
  <c r="M143" i="4"/>
  <c r="N143" i="4"/>
  <c r="O143" i="4"/>
  <c r="P143" i="4"/>
  <c r="Q143" i="4"/>
  <c r="R143" i="4"/>
  <c r="S143" i="4"/>
  <c r="T143" i="4"/>
  <c r="U143" i="4"/>
  <c r="V143" i="4"/>
  <c r="W143" i="4"/>
  <c r="X143" i="4"/>
  <c r="Y143" i="4"/>
  <c r="Z143" i="4"/>
  <c r="AA143" i="4"/>
  <c r="AB143" i="4"/>
  <c r="AC143" i="4"/>
  <c r="AD143" i="4"/>
  <c r="AE143" i="4"/>
  <c r="AF143" i="4"/>
  <c r="AG143" i="4"/>
  <c r="H144" i="4"/>
  <c r="I144" i="4"/>
  <c r="J144" i="4"/>
  <c r="K144" i="4"/>
  <c r="L144" i="4"/>
  <c r="M144" i="4"/>
  <c r="N144" i="4"/>
  <c r="O144" i="4"/>
  <c r="P144" i="4"/>
  <c r="Q144" i="4"/>
  <c r="R144" i="4"/>
  <c r="S144" i="4"/>
  <c r="T144" i="4"/>
  <c r="U144" i="4"/>
  <c r="V144" i="4"/>
  <c r="W144" i="4"/>
  <c r="X144" i="4"/>
  <c r="Y144" i="4"/>
  <c r="Z144" i="4"/>
  <c r="AA144" i="4"/>
  <c r="AB144" i="4"/>
  <c r="AC144" i="4"/>
  <c r="AD144" i="4"/>
  <c r="AE144" i="4"/>
  <c r="AF144" i="4"/>
  <c r="AG144" i="4"/>
  <c r="H145" i="4"/>
  <c r="I145" i="4"/>
  <c r="J145" i="4"/>
  <c r="K145" i="4"/>
  <c r="L145" i="4"/>
  <c r="M145" i="4"/>
  <c r="N145" i="4"/>
  <c r="O145" i="4"/>
  <c r="P145" i="4"/>
  <c r="Q145" i="4"/>
  <c r="R145" i="4"/>
  <c r="S145" i="4"/>
  <c r="T145" i="4"/>
  <c r="U145" i="4"/>
  <c r="V145" i="4"/>
  <c r="W145" i="4"/>
  <c r="X145" i="4"/>
  <c r="Y145" i="4"/>
  <c r="Z145" i="4"/>
  <c r="AA145" i="4"/>
  <c r="AB145" i="4"/>
  <c r="AC145" i="4"/>
  <c r="AD145" i="4"/>
  <c r="AE145" i="4"/>
  <c r="AF145" i="4"/>
  <c r="AG145" i="4"/>
  <c r="H146" i="4"/>
  <c r="I146" i="4"/>
  <c r="J146" i="4"/>
  <c r="K146" i="4"/>
  <c r="L146" i="4"/>
  <c r="M146" i="4"/>
  <c r="N146" i="4"/>
  <c r="O146" i="4"/>
  <c r="P146" i="4"/>
  <c r="Q146" i="4"/>
  <c r="R146" i="4"/>
  <c r="S146" i="4"/>
  <c r="T146" i="4"/>
  <c r="U146" i="4"/>
  <c r="V146" i="4"/>
  <c r="W146" i="4"/>
  <c r="X146" i="4"/>
  <c r="Y146" i="4"/>
  <c r="Z146" i="4"/>
  <c r="AA146" i="4"/>
  <c r="AB146" i="4"/>
  <c r="AC146" i="4"/>
  <c r="AD146" i="4"/>
  <c r="AE146" i="4"/>
  <c r="AF146" i="4"/>
  <c r="AG146" i="4"/>
  <c r="G125" i="4"/>
  <c r="H125" i="4"/>
  <c r="I125" i="4"/>
  <c r="J125" i="4"/>
  <c r="K125" i="4"/>
  <c r="L125" i="4"/>
  <c r="M125" i="4"/>
  <c r="N125" i="4"/>
  <c r="O125" i="4"/>
  <c r="P125" i="4"/>
  <c r="Q125" i="4"/>
  <c r="R125" i="4"/>
  <c r="S125" i="4"/>
  <c r="T125" i="4"/>
  <c r="U125" i="4"/>
  <c r="V125" i="4"/>
  <c r="W125" i="4"/>
  <c r="X125" i="4"/>
  <c r="Y125" i="4"/>
  <c r="Z125" i="4"/>
  <c r="AA125" i="4"/>
  <c r="AB125" i="4"/>
  <c r="AC125" i="4"/>
  <c r="AD125" i="4"/>
  <c r="AE125" i="4"/>
  <c r="AF125" i="4"/>
  <c r="AG125" i="4"/>
  <c r="H126" i="4"/>
  <c r="I126" i="4"/>
  <c r="J126" i="4"/>
  <c r="K126" i="4"/>
  <c r="L126" i="4"/>
  <c r="M126" i="4"/>
  <c r="N126" i="4"/>
  <c r="O126" i="4"/>
  <c r="P126" i="4"/>
  <c r="Q126" i="4"/>
  <c r="R126" i="4"/>
  <c r="S126" i="4"/>
  <c r="T126" i="4"/>
  <c r="U126" i="4"/>
  <c r="V126" i="4"/>
  <c r="W126" i="4"/>
  <c r="X126" i="4"/>
  <c r="Y126" i="4"/>
  <c r="Z126" i="4"/>
  <c r="AA126" i="4"/>
  <c r="AB126" i="4"/>
  <c r="AC126" i="4"/>
  <c r="AD126" i="4"/>
  <c r="AE126" i="4"/>
  <c r="AF126" i="4"/>
  <c r="AG126" i="4"/>
  <c r="H75" i="4"/>
  <c r="I75" i="4"/>
  <c r="J75" i="4"/>
  <c r="K75" i="4"/>
  <c r="L75" i="4"/>
  <c r="M75" i="4"/>
  <c r="N75" i="4"/>
  <c r="O75" i="4"/>
  <c r="P75" i="4"/>
  <c r="Q75" i="4"/>
  <c r="R75" i="4"/>
  <c r="S75" i="4"/>
  <c r="T75" i="4"/>
  <c r="U75" i="4"/>
  <c r="V75" i="4"/>
  <c r="W75" i="4"/>
  <c r="X75" i="4"/>
  <c r="Y75" i="4"/>
  <c r="Z75" i="4"/>
  <c r="AA75" i="4"/>
  <c r="AB75" i="4"/>
  <c r="AC75" i="4"/>
  <c r="AD75" i="4"/>
  <c r="AE75" i="4"/>
  <c r="AF75" i="4"/>
  <c r="AG75" i="4"/>
  <c r="H76" i="4"/>
  <c r="I76" i="4"/>
  <c r="J76" i="4"/>
  <c r="K76" i="4"/>
  <c r="L76" i="4"/>
  <c r="M76" i="4"/>
  <c r="N76" i="4"/>
  <c r="O76" i="4"/>
  <c r="P76" i="4"/>
  <c r="Q76" i="4"/>
  <c r="R76" i="4"/>
  <c r="S76" i="4"/>
  <c r="T76" i="4"/>
  <c r="U76" i="4"/>
  <c r="V76" i="4"/>
  <c r="W76" i="4"/>
  <c r="X76" i="4"/>
  <c r="Y76" i="4"/>
  <c r="Z76" i="4"/>
  <c r="AA76" i="4"/>
  <c r="AB76" i="4"/>
  <c r="AC76" i="4"/>
  <c r="AD76" i="4"/>
  <c r="AE76" i="4"/>
  <c r="AF76" i="4"/>
  <c r="AG76" i="4"/>
  <c r="H77" i="4"/>
  <c r="I77" i="4"/>
  <c r="J77" i="4"/>
  <c r="K77" i="4"/>
  <c r="L77" i="4"/>
  <c r="M77" i="4"/>
  <c r="N77" i="4"/>
  <c r="O77" i="4"/>
  <c r="P77" i="4"/>
  <c r="Q77" i="4"/>
  <c r="R77" i="4"/>
  <c r="S77" i="4"/>
  <c r="T77" i="4"/>
  <c r="U77" i="4"/>
  <c r="V77" i="4"/>
  <c r="W77" i="4"/>
  <c r="X77" i="4"/>
  <c r="Y77" i="4"/>
  <c r="Z77" i="4"/>
  <c r="AA77" i="4"/>
  <c r="AB77" i="4"/>
  <c r="AC77" i="4"/>
  <c r="AD77" i="4"/>
  <c r="AE77" i="4"/>
  <c r="AF77" i="4"/>
  <c r="AG77" i="4"/>
  <c r="H116" i="4"/>
  <c r="I116" i="4"/>
  <c r="J116" i="4"/>
  <c r="K116" i="4"/>
  <c r="L116" i="4"/>
  <c r="M116" i="4"/>
  <c r="N116" i="4"/>
  <c r="O116" i="4"/>
  <c r="P116" i="4"/>
  <c r="Q116" i="4"/>
  <c r="R116" i="4"/>
  <c r="S116" i="4"/>
  <c r="T116" i="4"/>
  <c r="U116" i="4"/>
  <c r="V116" i="4"/>
  <c r="W116" i="4"/>
  <c r="X116" i="4"/>
  <c r="Y116" i="4"/>
  <c r="Z116" i="4"/>
  <c r="AA116" i="4"/>
  <c r="AB116" i="4"/>
  <c r="AC116" i="4"/>
  <c r="AD116" i="4"/>
  <c r="AE116" i="4"/>
  <c r="AF116" i="4"/>
  <c r="AG116" i="4"/>
  <c r="H117" i="4"/>
  <c r="I117" i="4"/>
  <c r="J117" i="4"/>
  <c r="K117" i="4"/>
  <c r="L117" i="4"/>
  <c r="M117" i="4"/>
  <c r="N117" i="4"/>
  <c r="O117" i="4"/>
  <c r="P117" i="4"/>
  <c r="Q117" i="4"/>
  <c r="R117" i="4"/>
  <c r="S117" i="4"/>
  <c r="T117" i="4"/>
  <c r="U117" i="4"/>
  <c r="V117" i="4"/>
  <c r="W117" i="4"/>
  <c r="X117" i="4"/>
  <c r="Y117" i="4"/>
  <c r="Z117" i="4"/>
  <c r="AA117" i="4"/>
  <c r="AB117" i="4"/>
  <c r="AC117" i="4"/>
  <c r="AD117" i="4"/>
  <c r="AE117" i="4"/>
  <c r="AF117" i="4"/>
  <c r="AG117" i="4"/>
  <c r="P49" i="4"/>
  <c r="Q49" i="4"/>
  <c r="R49" i="4"/>
  <c r="S49" i="4"/>
  <c r="T49" i="4"/>
  <c r="U49" i="4"/>
  <c r="V49" i="4"/>
  <c r="W49" i="4"/>
  <c r="X49" i="4"/>
  <c r="Y49" i="4"/>
  <c r="Z49" i="4"/>
  <c r="AA49" i="4"/>
  <c r="AB49" i="4"/>
  <c r="AC49" i="4"/>
  <c r="AD49" i="4"/>
  <c r="AE49" i="4"/>
  <c r="AF49" i="4"/>
  <c r="AG49" i="4"/>
  <c r="P50" i="4"/>
  <c r="Q50" i="4"/>
  <c r="R50" i="4"/>
  <c r="S50" i="4"/>
  <c r="T50" i="4"/>
  <c r="U50" i="4"/>
  <c r="V50" i="4"/>
  <c r="W50" i="4"/>
  <c r="X50" i="4"/>
  <c r="Y50" i="4"/>
  <c r="Z50" i="4"/>
  <c r="AA50" i="4"/>
  <c r="AB50" i="4"/>
  <c r="AC50" i="4"/>
  <c r="AD50" i="4"/>
  <c r="AE50" i="4"/>
  <c r="AF50" i="4"/>
  <c r="AG50" i="4"/>
  <c r="P51" i="4"/>
  <c r="Q51" i="4"/>
  <c r="R51" i="4"/>
  <c r="S51" i="4"/>
  <c r="T51" i="4"/>
  <c r="U51" i="4"/>
  <c r="V51" i="4"/>
  <c r="W51" i="4"/>
  <c r="X51" i="4"/>
  <c r="Y51" i="4"/>
  <c r="Z51" i="4"/>
  <c r="AA51" i="4"/>
  <c r="AB51" i="4"/>
  <c r="AC51" i="4"/>
  <c r="AD51" i="4"/>
  <c r="AE51" i="4"/>
  <c r="AF51" i="4"/>
  <c r="AG51" i="4"/>
  <c r="P52" i="4"/>
  <c r="Q52" i="4"/>
  <c r="R52" i="4"/>
  <c r="S52" i="4"/>
  <c r="T52" i="4"/>
  <c r="U52" i="4"/>
  <c r="V52" i="4"/>
  <c r="W52" i="4"/>
  <c r="X52" i="4"/>
  <c r="Y52" i="4"/>
  <c r="Z52" i="4"/>
  <c r="AA52" i="4"/>
  <c r="AB52" i="4"/>
  <c r="AC52" i="4"/>
  <c r="AD52" i="4"/>
  <c r="AE52" i="4"/>
  <c r="AF52" i="4"/>
  <c r="AG52" i="4"/>
  <c r="P53" i="4"/>
  <c r="Q53" i="4"/>
  <c r="R53" i="4"/>
  <c r="S53" i="4"/>
  <c r="T53" i="4"/>
  <c r="U53" i="4"/>
  <c r="V53" i="4"/>
  <c r="W53" i="4"/>
  <c r="X53" i="4"/>
  <c r="Y53" i="4"/>
  <c r="Z53" i="4"/>
  <c r="AA53" i="4"/>
  <c r="AB53" i="4"/>
  <c r="AC53" i="4"/>
  <c r="AD53" i="4"/>
  <c r="AE53" i="4"/>
  <c r="AF53" i="4"/>
  <c r="AG53" i="4"/>
  <c r="P54" i="4"/>
  <c r="Q54" i="4"/>
  <c r="R54" i="4"/>
  <c r="S54" i="4"/>
  <c r="T54" i="4"/>
  <c r="U54" i="4"/>
  <c r="V54" i="4"/>
  <c r="W54" i="4"/>
  <c r="X54" i="4"/>
  <c r="Y54" i="4"/>
  <c r="Z54" i="4"/>
  <c r="AA54" i="4"/>
  <c r="AB54" i="4"/>
  <c r="AC54" i="4"/>
  <c r="AD54" i="4"/>
  <c r="AE54" i="4"/>
  <c r="AF54" i="4"/>
  <c r="AG54" i="4"/>
  <c r="I49" i="4"/>
  <c r="J49" i="4"/>
  <c r="K49" i="4"/>
  <c r="L49" i="4"/>
  <c r="M49" i="4"/>
  <c r="N49" i="4"/>
  <c r="O49" i="4"/>
  <c r="H50" i="4"/>
  <c r="I50" i="4"/>
  <c r="J50" i="4"/>
  <c r="K50" i="4"/>
  <c r="L50" i="4"/>
  <c r="M50" i="4"/>
  <c r="N50" i="4"/>
  <c r="O50" i="4"/>
  <c r="H51" i="4"/>
  <c r="I51" i="4"/>
  <c r="J51" i="4"/>
  <c r="K51" i="4"/>
  <c r="L51" i="4"/>
  <c r="M51" i="4"/>
  <c r="N51" i="4"/>
  <c r="O51" i="4"/>
  <c r="G52" i="4"/>
  <c r="H52" i="4"/>
  <c r="I52" i="4"/>
  <c r="J52" i="4"/>
  <c r="K52" i="4"/>
  <c r="L52" i="4"/>
  <c r="M52" i="4"/>
  <c r="N52" i="4"/>
  <c r="O52" i="4"/>
  <c r="H53" i="4"/>
  <c r="I53" i="4"/>
  <c r="J53" i="4"/>
  <c r="K53" i="4"/>
  <c r="L53" i="4"/>
  <c r="M53" i="4"/>
  <c r="N53" i="4"/>
  <c r="O53" i="4"/>
  <c r="G54" i="4"/>
  <c r="I54" i="4"/>
  <c r="J54" i="4"/>
  <c r="K54" i="4"/>
  <c r="L54" i="4"/>
  <c r="M54" i="4"/>
  <c r="N54" i="4"/>
  <c r="O54" i="4"/>
  <c r="H83" i="4"/>
  <c r="I83" i="4"/>
  <c r="J83" i="4"/>
  <c r="K83" i="4"/>
  <c r="L83" i="4"/>
  <c r="M83" i="4"/>
  <c r="N83" i="4"/>
  <c r="O83" i="4"/>
  <c r="P83" i="4"/>
  <c r="Q83" i="4"/>
  <c r="R83" i="4"/>
  <c r="S83" i="4"/>
  <c r="T83" i="4"/>
  <c r="U83" i="4"/>
  <c r="V83" i="4"/>
  <c r="W83" i="4"/>
  <c r="X83" i="4"/>
  <c r="Y83" i="4"/>
  <c r="Z83" i="4"/>
  <c r="AA83" i="4"/>
  <c r="AB83" i="4"/>
  <c r="AC83" i="4"/>
  <c r="AD83" i="4"/>
  <c r="AE83" i="4"/>
  <c r="AF83" i="4"/>
  <c r="AG83" i="4"/>
  <c r="H84" i="4"/>
  <c r="I84" i="4"/>
  <c r="J84" i="4"/>
  <c r="K84" i="4"/>
  <c r="L84" i="4"/>
  <c r="M84" i="4"/>
  <c r="N84" i="4"/>
  <c r="O84" i="4"/>
  <c r="P84" i="4"/>
  <c r="Q84" i="4"/>
  <c r="R84" i="4"/>
  <c r="S84" i="4"/>
  <c r="T84" i="4"/>
  <c r="U84" i="4"/>
  <c r="V84" i="4"/>
  <c r="W84" i="4"/>
  <c r="X84" i="4"/>
  <c r="Y84" i="4"/>
  <c r="Z84" i="4"/>
  <c r="AA84" i="4"/>
  <c r="AB84" i="4"/>
  <c r="AC84" i="4"/>
  <c r="AD84" i="4"/>
  <c r="AE84" i="4"/>
  <c r="AF84" i="4"/>
  <c r="AG84" i="4"/>
  <c r="G38" i="4"/>
  <c r="I38" i="4"/>
  <c r="J38" i="4"/>
  <c r="K38" i="4"/>
  <c r="L38" i="4"/>
  <c r="M38" i="4"/>
  <c r="N38" i="4"/>
  <c r="O38" i="4"/>
  <c r="P38" i="4"/>
  <c r="Q38" i="4"/>
  <c r="R38" i="4"/>
  <c r="S38" i="4"/>
  <c r="T38" i="4"/>
  <c r="U38" i="4"/>
  <c r="V38" i="4"/>
  <c r="W38" i="4"/>
  <c r="X38" i="4"/>
  <c r="Y38" i="4"/>
  <c r="Z38" i="4"/>
  <c r="AA38" i="4"/>
  <c r="AB38" i="4"/>
  <c r="AC38" i="4"/>
  <c r="AD38" i="4"/>
  <c r="AE38" i="4"/>
  <c r="AF38" i="4"/>
  <c r="AG38" i="4"/>
  <c r="G39" i="4"/>
  <c r="I39" i="4"/>
  <c r="J39" i="4"/>
  <c r="K39" i="4"/>
  <c r="L39" i="4"/>
  <c r="M39" i="4"/>
  <c r="N39" i="4"/>
  <c r="O39" i="4"/>
  <c r="P39" i="4"/>
  <c r="Q39" i="4"/>
  <c r="R39" i="4"/>
  <c r="S39" i="4"/>
  <c r="T39" i="4"/>
  <c r="U39" i="4"/>
  <c r="V39" i="4"/>
  <c r="W39" i="4"/>
  <c r="X39" i="4"/>
  <c r="Y39" i="4"/>
  <c r="Z39" i="4"/>
  <c r="AA39" i="4"/>
  <c r="AB39" i="4"/>
  <c r="AC39" i="4"/>
  <c r="AD39" i="4"/>
  <c r="AE39" i="4"/>
  <c r="AF39" i="4"/>
  <c r="AG39" i="4"/>
  <c r="G40" i="4"/>
  <c r="I40" i="4"/>
  <c r="J40" i="4"/>
  <c r="K40" i="4"/>
  <c r="L40" i="4"/>
  <c r="M40" i="4"/>
  <c r="N40" i="4"/>
  <c r="O40" i="4"/>
  <c r="P40" i="4"/>
  <c r="Q40" i="4"/>
  <c r="R40" i="4"/>
  <c r="S40" i="4"/>
  <c r="T40" i="4"/>
  <c r="U40" i="4"/>
  <c r="V40" i="4"/>
  <c r="W40" i="4"/>
  <c r="X40" i="4"/>
  <c r="Y40" i="4"/>
  <c r="Z40" i="4"/>
  <c r="AA40" i="4"/>
  <c r="AB40" i="4"/>
  <c r="AC40" i="4"/>
  <c r="AD40" i="4"/>
  <c r="AE40" i="4"/>
  <c r="AF40" i="4"/>
  <c r="AG40" i="4"/>
  <c r="G41" i="4"/>
  <c r="I41" i="4"/>
  <c r="J41" i="4"/>
  <c r="K41" i="4"/>
  <c r="L41" i="4"/>
  <c r="M41" i="4"/>
  <c r="N41" i="4"/>
  <c r="O41" i="4"/>
  <c r="P41" i="4"/>
  <c r="Q41" i="4"/>
  <c r="R41" i="4"/>
  <c r="S41" i="4"/>
  <c r="T41" i="4"/>
  <c r="U41" i="4"/>
  <c r="V41" i="4"/>
  <c r="W41" i="4"/>
  <c r="X41" i="4"/>
  <c r="Y41" i="4"/>
  <c r="Z41" i="4"/>
  <c r="AA41" i="4"/>
  <c r="AB41" i="4"/>
  <c r="AC41" i="4"/>
  <c r="AD41" i="4"/>
  <c r="AE41" i="4"/>
  <c r="AF41" i="4"/>
  <c r="AG41" i="4"/>
  <c r="H15" i="4"/>
  <c r="I15" i="4"/>
  <c r="J15" i="4"/>
  <c r="K15" i="4"/>
  <c r="L15" i="4"/>
  <c r="M15" i="4"/>
  <c r="N15" i="4"/>
  <c r="O15" i="4"/>
  <c r="P15" i="4"/>
  <c r="Q15" i="4"/>
  <c r="R15" i="4"/>
  <c r="S15" i="4"/>
  <c r="T15" i="4"/>
  <c r="U15" i="4"/>
  <c r="V15" i="4"/>
  <c r="W15" i="4"/>
  <c r="X15" i="4"/>
  <c r="Y15" i="4"/>
  <c r="Z15" i="4"/>
  <c r="AA15" i="4"/>
  <c r="AB15" i="4"/>
  <c r="AC15" i="4"/>
  <c r="AD15" i="4"/>
  <c r="AE15" i="4"/>
  <c r="AF15" i="4"/>
  <c r="AG15" i="4"/>
  <c r="H16" i="4"/>
  <c r="I16" i="4"/>
  <c r="J16" i="4"/>
  <c r="K16" i="4"/>
  <c r="L16" i="4"/>
  <c r="M16" i="4"/>
  <c r="N16" i="4"/>
  <c r="O16" i="4"/>
  <c r="P16" i="4"/>
  <c r="Q16" i="4"/>
  <c r="R16" i="4"/>
  <c r="S16" i="4"/>
  <c r="T16" i="4"/>
  <c r="U16" i="4"/>
  <c r="V16" i="4"/>
  <c r="W16" i="4"/>
  <c r="X16" i="4"/>
  <c r="Y16" i="4"/>
  <c r="Z16" i="4"/>
  <c r="AA16" i="4"/>
  <c r="AB16" i="4"/>
  <c r="AC16" i="4"/>
  <c r="AD16" i="4"/>
  <c r="AE16" i="4"/>
  <c r="AF16" i="4"/>
  <c r="AG16" i="4"/>
  <c r="G505" i="4"/>
  <c r="F509" i="4"/>
  <c r="F508" i="4"/>
  <c r="F507" i="4"/>
  <c r="F506" i="4"/>
  <c r="F505" i="4"/>
  <c r="D509" i="4"/>
  <c r="F503" i="4"/>
  <c r="F504" i="4"/>
  <c r="F502" i="4"/>
  <c r="G482" i="4"/>
  <c r="F481" i="4"/>
  <c r="F482" i="4"/>
  <c r="F483" i="4"/>
  <c r="F484" i="4"/>
  <c r="F485" i="4"/>
  <c r="F480" i="4"/>
  <c r="F470" i="4"/>
  <c r="F469" i="4"/>
  <c r="F456" i="4"/>
  <c r="F457" i="4"/>
  <c r="F458" i="4"/>
  <c r="F459" i="4"/>
  <c r="F460" i="4"/>
  <c r="F455" i="4"/>
  <c r="F444" i="4"/>
  <c r="F443" i="4"/>
  <c r="F442" i="4"/>
  <c r="F436" i="4"/>
  <c r="F437" i="4"/>
  <c r="F438" i="4"/>
  <c r="F439" i="4"/>
  <c r="F440" i="4"/>
  <c r="F441" i="4"/>
  <c r="F435" i="4"/>
  <c r="F416" i="4"/>
  <c r="F415" i="4"/>
  <c r="F414" i="4"/>
  <c r="F413" i="4"/>
  <c r="F412" i="4"/>
  <c r="F388" i="4"/>
  <c r="F389" i="4"/>
  <c r="F390" i="4"/>
  <c r="F391" i="4"/>
  <c r="F387" i="4"/>
  <c r="G376" i="4"/>
  <c r="G377" i="4"/>
  <c r="G378" i="4"/>
  <c r="F374" i="4"/>
  <c r="F336" i="4"/>
  <c r="F337" i="4"/>
  <c r="F335" i="4"/>
  <c r="F328" i="4"/>
  <c r="F329" i="4"/>
  <c r="F327" i="4"/>
  <c r="F317" i="4"/>
  <c r="F318" i="4"/>
  <c r="F319" i="4"/>
  <c r="F320" i="4"/>
  <c r="F316" i="4"/>
  <c r="F256" i="4"/>
  <c r="F257" i="4"/>
  <c r="F258" i="4"/>
  <c r="F259" i="4"/>
  <c r="F260" i="4"/>
  <c r="F261" i="4"/>
  <c r="F262" i="4"/>
  <c r="F216" i="4"/>
  <c r="F144" i="4"/>
  <c r="F146" i="4"/>
  <c r="F145" i="4"/>
  <c r="F143" i="4"/>
  <c r="F126" i="4"/>
  <c r="F125" i="4"/>
  <c r="F77" i="4"/>
  <c r="F76" i="4"/>
  <c r="F75" i="4"/>
  <c r="F117" i="4"/>
  <c r="F116" i="4"/>
  <c r="F84" i="4"/>
  <c r="F83" i="4"/>
  <c r="F50" i="4"/>
  <c r="F51" i="4"/>
  <c r="F52" i="4"/>
  <c r="F53" i="4"/>
  <c r="F54" i="4"/>
  <c r="F41" i="4"/>
  <c r="F40" i="4"/>
  <c r="F38" i="4"/>
  <c r="F39" i="4"/>
  <c r="F16" i="4"/>
  <c r="F15" i="4"/>
  <c r="F363" i="4"/>
  <c r="F364" i="4"/>
  <c r="F362" i="4"/>
  <c r="F361" i="4"/>
  <c r="F360" i="4"/>
  <c r="F303" i="4"/>
  <c r="F304" i="4"/>
  <c r="F305" i="4"/>
  <c r="F306" i="4"/>
  <c r="F307" i="4"/>
  <c r="F308" i="4"/>
  <c r="F302" i="4"/>
  <c r="F301" i="4"/>
  <c r="F300" i="4"/>
  <c r="F281" i="4"/>
  <c r="F282" i="4"/>
  <c r="F283" i="4"/>
  <c r="F284" i="4"/>
  <c r="F285" i="4"/>
  <c r="F280" i="4"/>
  <c r="F279" i="4"/>
  <c r="F278" i="4"/>
  <c r="F171" i="4"/>
  <c r="F170" i="4"/>
  <c r="F169" i="4"/>
  <c r="F168" i="4"/>
  <c r="F167" i="4"/>
  <c r="F166" i="4"/>
  <c r="F165" i="4"/>
  <c r="K189" i="4"/>
  <c r="L189" i="4"/>
  <c r="M189" i="4"/>
  <c r="N189" i="4"/>
  <c r="O189" i="4"/>
  <c r="P189" i="4"/>
  <c r="Q189" i="4"/>
  <c r="R189" i="4"/>
  <c r="S189" i="4"/>
  <c r="T189" i="4"/>
  <c r="U189" i="4"/>
  <c r="V189" i="4"/>
  <c r="W189" i="4"/>
  <c r="X189" i="4"/>
  <c r="Y189" i="4"/>
  <c r="Z189" i="4"/>
  <c r="AA189" i="4"/>
  <c r="AB189" i="4"/>
  <c r="AC189" i="4"/>
  <c r="AD189" i="4"/>
  <c r="AE189" i="4"/>
  <c r="AF189" i="4"/>
  <c r="AG189" i="4"/>
  <c r="K190" i="4"/>
  <c r="L190" i="4"/>
  <c r="M190" i="4"/>
  <c r="N190" i="4"/>
  <c r="O190" i="4"/>
  <c r="P190" i="4"/>
  <c r="Q190" i="4"/>
  <c r="R190" i="4"/>
  <c r="S190" i="4"/>
  <c r="T190" i="4"/>
  <c r="U190" i="4"/>
  <c r="V190" i="4"/>
  <c r="W190" i="4"/>
  <c r="X190" i="4"/>
  <c r="Y190" i="4"/>
  <c r="Z190" i="4"/>
  <c r="AA190" i="4"/>
  <c r="AB190" i="4"/>
  <c r="AC190" i="4"/>
  <c r="AD190" i="4"/>
  <c r="AE190" i="4"/>
  <c r="AF190" i="4"/>
  <c r="AG190" i="4"/>
  <c r="K191" i="4"/>
  <c r="L191" i="4"/>
  <c r="M191" i="4"/>
  <c r="N191" i="4"/>
  <c r="O191" i="4"/>
  <c r="P191" i="4"/>
  <c r="Q191" i="4"/>
  <c r="R191" i="4"/>
  <c r="S191" i="4"/>
  <c r="T191" i="4"/>
  <c r="U191" i="4"/>
  <c r="V191" i="4"/>
  <c r="W191" i="4"/>
  <c r="X191" i="4"/>
  <c r="Y191" i="4"/>
  <c r="Z191" i="4"/>
  <c r="AA191" i="4"/>
  <c r="AB191" i="4"/>
  <c r="AC191" i="4"/>
  <c r="AD191" i="4"/>
  <c r="AE191" i="4"/>
  <c r="AF191" i="4"/>
  <c r="AG191" i="4"/>
  <c r="K192" i="4"/>
  <c r="L192" i="4"/>
  <c r="M192" i="4"/>
  <c r="N192" i="4"/>
  <c r="O192" i="4"/>
  <c r="P192" i="4"/>
  <c r="Q192" i="4"/>
  <c r="R192" i="4"/>
  <c r="S192" i="4"/>
  <c r="T192" i="4"/>
  <c r="U192" i="4"/>
  <c r="V192" i="4"/>
  <c r="W192" i="4"/>
  <c r="X192" i="4"/>
  <c r="Y192" i="4"/>
  <c r="Z192" i="4"/>
  <c r="AA192" i="4"/>
  <c r="AB192" i="4"/>
  <c r="AC192" i="4"/>
  <c r="AD192" i="4"/>
  <c r="AE192" i="4"/>
  <c r="AF192" i="4"/>
  <c r="AG192" i="4"/>
  <c r="K193" i="4"/>
  <c r="L193" i="4"/>
  <c r="M193" i="4"/>
  <c r="N193" i="4"/>
  <c r="O193" i="4"/>
  <c r="P193" i="4"/>
  <c r="Q193" i="4"/>
  <c r="R193" i="4"/>
  <c r="S193" i="4"/>
  <c r="T193" i="4"/>
  <c r="U193" i="4"/>
  <c r="V193" i="4"/>
  <c r="W193" i="4"/>
  <c r="X193" i="4"/>
  <c r="Y193" i="4"/>
  <c r="Z193" i="4"/>
  <c r="AA193" i="4"/>
  <c r="AB193" i="4"/>
  <c r="AC193" i="4"/>
  <c r="AD193" i="4"/>
  <c r="AE193" i="4"/>
  <c r="AF193" i="4"/>
  <c r="AG193" i="4"/>
  <c r="K194" i="4"/>
  <c r="L194" i="4"/>
  <c r="M194" i="4"/>
  <c r="N194" i="4"/>
  <c r="O194" i="4"/>
  <c r="P194" i="4"/>
  <c r="Q194" i="4"/>
  <c r="R194" i="4"/>
  <c r="S194" i="4"/>
  <c r="T194" i="4"/>
  <c r="U194" i="4"/>
  <c r="V194" i="4"/>
  <c r="W194" i="4"/>
  <c r="X194" i="4"/>
  <c r="Y194" i="4"/>
  <c r="Z194" i="4"/>
  <c r="AA194" i="4"/>
  <c r="AB194" i="4"/>
  <c r="AC194" i="4"/>
  <c r="AD194" i="4"/>
  <c r="AE194" i="4"/>
  <c r="AF194" i="4"/>
  <c r="AG194" i="4"/>
  <c r="K195" i="4"/>
  <c r="L195" i="4"/>
  <c r="M195" i="4"/>
  <c r="N195" i="4"/>
  <c r="O195" i="4"/>
  <c r="P195" i="4"/>
  <c r="Q195" i="4"/>
  <c r="R195" i="4"/>
  <c r="S195" i="4"/>
  <c r="T195" i="4"/>
  <c r="U195" i="4"/>
  <c r="V195" i="4"/>
  <c r="W195" i="4"/>
  <c r="X195" i="4"/>
  <c r="Y195" i="4"/>
  <c r="Z195" i="4"/>
  <c r="AA195" i="4"/>
  <c r="AB195" i="4"/>
  <c r="AC195" i="4"/>
  <c r="AD195" i="4"/>
  <c r="AE195" i="4"/>
  <c r="AF195" i="4"/>
  <c r="AG195" i="4"/>
  <c r="K196" i="4"/>
  <c r="L196" i="4"/>
  <c r="M196" i="4"/>
  <c r="N196" i="4"/>
  <c r="O196" i="4"/>
  <c r="P196" i="4"/>
  <c r="Q196" i="4"/>
  <c r="R196" i="4"/>
  <c r="S196" i="4"/>
  <c r="T196" i="4"/>
  <c r="U196" i="4"/>
  <c r="V196" i="4"/>
  <c r="W196" i="4"/>
  <c r="X196" i="4"/>
  <c r="Y196" i="4"/>
  <c r="Z196" i="4"/>
  <c r="AA196" i="4"/>
  <c r="AB196" i="4"/>
  <c r="AC196" i="4"/>
  <c r="AD196" i="4"/>
  <c r="AE196" i="4"/>
  <c r="AF196" i="4"/>
  <c r="AG196" i="4"/>
  <c r="K197" i="4"/>
  <c r="L197" i="4"/>
  <c r="M197" i="4"/>
  <c r="N197" i="4"/>
  <c r="O197" i="4"/>
  <c r="P197" i="4"/>
  <c r="Q197" i="4"/>
  <c r="R197" i="4"/>
  <c r="S197" i="4"/>
  <c r="T197" i="4"/>
  <c r="U197" i="4"/>
  <c r="V197" i="4"/>
  <c r="W197" i="4"/>
  <c r="X197" i="4"/>
  <c r="Y197" i="4"/>
  <c r="Z197" i="4"/>
  <c r="AA197" i="4"/>
  <c r="AB197" i="4"/>
  <c r="AC197" i="4"/>
  <c r="AD197" i="4"/>
  <c r="AE197" i="4"/>
  <c r="AF197" i="4"/>
  <c r="AG197" i="4"/>
  <c r="K198" i="4"/>
  <c r="L198" i="4"/>
  <c r="M198" i="4"/>
  <c r="N198" i="4"/>
  <c r="O198" i="4"/>
  <c r="P198" i="4"/>
  <c r="Q198" i="4"/>
  <c r="R198" i="4"/>
  <c r="S198" i="4"/>
  <c r="T198" i="4"/>
  <c r="U198" i="4"/>
  <c r="V198" i="4"/>
  <c r="W198" i="4"/>
  <c r="X198" i="4"/>
  <c r="Y198" i="4"/>
  <c r="Z198" i="4"/>
  <c r="AA198" i="4"/>
  <c r="AB198" i="4"/>
  <c r="AC198" i="4"/>
  <c r="AD198" i="4"/>
  <c r="AE198" i="4"/>
  <c r="AF198" i="4"/>
  <c r="AG198" i="4"/>
  <c r="G189" i="4"/>
  <c r="H189" i="4"/>
  <c r="I189" i="4"/>
  <c r="J189" i="4"/>
  <c r="G190" i="4"/>
  <c r="H190" i="4"/>
  <c r="I190" i="4"/>
  <c r="J190" i="4"/>
  <c r="G191" i="4"/>
  <c r="H191" i="4"/>
  <c r="I191" i="4"/>
  <c r="J191" i="4"/>
  <c r="G192" i="4"/>
  <c r="H192" i="4"/>
  <c r="I192" i="4"/>
  <c r="J192" i="4"/>
  <c r="G193" i="4"/>
  <c r="H193" i="4"/>
  <c r="I193" i="4"/>
  <c r="J193" i="4"/>
  <c r="G194" i="4"/>
  <c r="H194" i="4"/>
  <c r="I194" i="4"/>
  <c r="J194" i="4"/>
  <c r="G195" i="4"/>
  <c r="H195" i="4"/>
  <c r="I195" i="4"/>
  <c r="J195" i="4"/>
  <c r="H196" i="4"/>
  <c r="I196" i="4"/>
  <c r="J196" i="4"/>
  <c r="H197" i="4"/>
  <c r="I197" i="4"/>
  <c r="J197" i="4"/>
  <c r="H198" i="4"/>
  <c r="I198" i="4"/>
  <c r="J198" i="4"/>
  <c r="F198" i="4"/>
  <c r="F197" i="4"/>
  <c r="F196" i="4"/>
  <c r="F190" i="4"/>
  <c r="F191" i="4"/>
  <c r="F192" i="4"/>
  <c r="F193" i="4"/>
  <c r="F194" i="4"/>
  <c r="F195" i="4"/>
</calcChain>
</file>

<file path=xl/connections.xml><?xml version="1.0" encoding="utf-8"?>
<connections xmlns="http://schemas.openxmlformats.org/spreadsheetml/2006/main">
  <connection id="1" odcFile="\\ccity.biz\Users\HD16\skurrk\Documents\My Data Sources\dbrgis MRTWorkbench WardCensusData2022Boundaries_9160.odc" keepAlive="1" name="dbrgis MRTWorkbench WardCensusData2022Boundaries_9160" type="5" refreshedVersion="6">
    <dbPr connection="Provider=SQLOLEDB.1;Integrated Security=SSPI;Persist Security Info=True;Initial Catalog=MRTWorkbench;Data Source=dbrgis;Use Procedure for Prepare=1;Auto Translate=True;Packet Size=4096;Workstation ID=WS8QGVCK2;Use Encryption for Data=False;Tag with column collation when possible=False" command="&quot;MRTWorkbench&quot;.&quot;Census2018&quot;.&quot;WardCensusData2022Boundaries_9160&quot;" commandType="3"/>
  </connection>
</connections>
</file>

<file path=xl/sharedStrings.xml><?xml version="1.0" encoding="utf-8"?>
<sst xmlns="http://schemas.openxmlformats.org/spreadsheetml/2006/main" count="2095" uniqueCount="502">
  <si>
    <t>Christchurch</t>
  </si>
  <si>
    <t>Don't know</t>
  </si>
  <si>
    <t>$1-$5,000</t>
  </si>
  <si>
    <t>$10,001-$15,000</t>
  </si>
  <si>
    <t>$100-$149</t>
  </si>
  <si>
    <t>$100,001-$150,000</t>
  </si>
  <si>
    <t>$15,001-$20,000</t>
  </si>
  <si>
    <t>$150-$199</t>
  </si>
  <si>
    <t>$150,001 or more</t>
  </si>
  <si>
    <t>$20,001-$25,000</t>
  </si>
  <si>
    <t>$200-$249</t>
  </si>
  <si>
    <t>$25,001-$30,000</t>
  </si>
  <si>
    <t>$250-$299</t>
  </si>
  <si>
    <t>$30,001-$35,000</t>
  </si>
  <si>
    <t>$300-$349</t>
  </si>
  <si>
    <t>$35,001-$40,000</t>
  </si>
  <si>
    <t>$350-$399</t>
  </si>
  <si>
    <t>$40,001-$50,000</t>
  </si>
  <si>
    <t>$400-$449</t>
  </si>
  <si>
    <t>$450-$499</t>
  </si>
  <si>
    <t>$5,001-$10,000</t>
  </si>
  <si>
    <t>$50,001-$60,000</t>
  </si>
  <si>
    <t>$500-$549</t>
  </si>
  <si>
    <t>$550-$599</t>
  </si>
  <si>
    <t>$60,001-$70,000</t>
  </si>
  <si>
    <t xml:space="preserve">$600 and over </t>
  </si>
  <si>
    <t>$70,001-$100,000</t>
  </si>
  <si>
    <t>0-1 year</t>
  </si>
  <si>
    <t>0-4 hours</t>
  </si>
  <si>
    <t>0-4 years</t>
  </si>
  <si>
    <t>10-14 hours</t>
  </si>
  <si>
    <t>10-14 years</t>
  </si>
  <si>
    <t>15-19 hours</t>
  </si>
  <si>
    <t>15-19 years</t>
  </si>
  <si>
    <t>20-24 hours</t>
  </si>
  <si>
    <t>20-24 years</t>
  </si>
  <si>
    <t>20-29 years</t>
  </si>
  <si>
    <t>2-4 years</t>
  </si>
  <si>
    <t>25-29 hours</t>
  </si>
  <si>
    <t>25-29 years</t>
  </si>
  <si>
    <t>30-34 hours</t>
  </si>
  <si>
    <t>30-34 years</t>
  </si>
  <si>
    <t>30-39 years</t>
  </si>
  <si>
    <t>35-39 hours</t>
  </si>
  <si>
    <t>35-39 years</t>
  </si>
  <si>
    <t>40 years or more</t>
  </si>
  <si>
    <t>40-44 hours</t>
  </si>
  <si>
    <t>40-45 years</t>
  </si>
  <si>
    <t>45-49 hours</t>
  </si>
  <si>
    <t>45-49 years</t>
  </si>
  <si>
    <t>50-54 hours</t>
  </si>
  <si>
    <t>50-54 years</t>
  </si>
  <si>
    <t>55-59 hours</t>
  </si>
  <si>
    <t>55-59 years</t>
  </si>
  <si>
    <t>5-9 hours</t>
  </si>
  <si>
    <t>5-9 years</t>
  </si>
  <si>
    <t>60-64 hours</t>
  </si>
  <si>
    <t>60-64 years</t>
  </si>
  <si>
    <t>65-69 hours</t>
  </si>
  <si>
    <t>65-69 years</t>
  </si>
  <si>
    <t>70-74 hours</t>
  </si>
  <si>
    <t>70-74 years</t>
  </si>
  <si>
    <t>75-79 hours</t>
  </si>
  <si>
    <t>75-79 years</t>
  </si>
  <si>
    <t>80-84 hours</t>
  </si>
  <si>
    <t>80-84 years</t>
  </si>
  <si>
    <t>85 or more hours</t>
  </si>
  <si>
    <t>85-89 years</t>
  </si>
  <si>
    <t>Access to a cellphone/mobile phone</t>
  </si>
  <si>
    <t>Access to a fax machine</t>
  </si>
  <si>
    <t>Access to a telephone</t>
  </si>
  <si>
    <t>Access to the internet</t>
  </si>
  <si>
    <t>Afrikaans</t>
  </si>
  <si>
    <t>Asia</t>
  </si>
  <si>
    <t>Asian</t>
  </si>
  <si>
    <t>Australia</t>
  </si>
  <si>
    <t>Bachelor degree and Level 7 qualification</t>
  </si>
  <si>
    <t>Bicycle</t>
  </si>
  <si>
    <t>Clerical and Administrative Workers</t>
  </si>
  <si>
    <t>Community and Personal Service Workers</t>
  </si>
  <si>
    <t>Couple With Child(ren)</t>
  </si>
  <si>
    <t>Couple Without Children</t>
  </si>
  <si>
    <t>Did not go to work today</t>
  </si>
  <si>
    <t>Disabled</t>
  </si>
  <si>
    <t>Doctorate degree</t>
  </si>
  <si>
    <t>Domestic Purposes Benefit</t>
  </si>
  <si>
    <t>Drive a car, truck or van</t>
  </si>
  <si>
    <t>Drive a company car, truck or van</t>
  </si>
  <si>
    <t>Drive a private car, truck or van</t>
  </si>
  <si>
    <t>Dwelling held in a family trust, mortgage arrangements not further defined</t>
  </si>
  <si>
    <t>Dwelling held in a family trust, mortgage payments made</t>
  </si>
  <si>
    <t>Dwelling held in a family trust, mortgage payments not made</t>
  </si>
  <si>
    <t>Dwelling not owned and not held in a family trust, rent payments made</t>
  </si>
  <si>
    <t>Dwelling not owned and not held in a family trust, rent payments not made</t>
  </si>
  <si>
    <t>Dwelling not owned and not held in a family trust, rental arrangements not further defined</t>
  </si>
  <si>
    <t>Dwelling owned or partly owned, mortgage arrangements not further defined</t>
  </si>
  <si>
    <t>Dwelling owned or partly owned, mortgage payments made</t>
  </si>
  <si>
    <t>Dwelling owned or partly owned, mortgage payments not made</t>
  </si>
  <si>
    <t>Employed Full-time</t>
  </si>
  <si>
    <t>Employed Part-time</t>
  </si>
  <si>
    <t>English</t>
  </si>
  <si>
    <t>Europe (excl United Kingdom and Ireland)</t>
  </si>
  <si>
    <t>European</t>
  </si>
  <si>
    <t>Female</t>
  </si>
  <si>
    <t>Ferry</t>
  </si>
  <si>
    <t>Five or more motor vehicles</t>
  </si>
  <si>
    <t>Four motor vehicles</t>
  </si>
  <si>
    <t>French</t>
  </si>
  <si>
    <t>Full-time study</t>
  </si>
  <si>
    <t>German</t>
  </si>
  <si>
    <t>Hindi</t>
  </si>
  <si>
    <t>Household composition unidentifiable</t>
  </si>
  <si>
    <t>Housing New Zealand Corporation</t>
  </si>
  <si>
    <t>Interest, Dividends, Rent, Other Investments</t>
  </si>
  <si>
    <t>Invalids Benefit</t>
  </si>
  <si>
    <t>Labourers</t>
  </si>
  <si>
    <t>Level 1 certificate</t>
  </si>
  <si>
    <t>Level 2 certificate</t>
  </si>
  <si>
    <t>Level 3 certificate</t>
  </si>
  <si>
    <t>Level 4 certificate</t>
  </si>
  <si>
    <t>Level 5 diploma</t>
  </si>
  <si>
    <t>Level 6 diploma</t>
  </si>
  <si>
    <t>Local authority or city council</t>
  </si>
  <si>
    <t>Loss</t>
  </si>
  <si>
    <t>Machinery Operators and Drivers</t>
  </si>
  <si>
    <t>Male</t>
  </si>
  <si>
    <t>Managers</t>
  </si>
  <si>
    <t>Masters degree</t>
  </si>
  <si>
    <t>Mean age</t>
  </si>
  <si>
    <t>Mean income</t>
  </si>
  <si>
    <t>Mean rent</t>
  </si>
  <si>
    <t>Median age</t>
  </si>
  <si>
    <t>Median income</t>
  </si>
  <si>
    <t>Median rent</t>
  </si>
  <si>
    <t>Middle East and Africa</t>
  </si>
  <si>
    <t>Middle Eastern/Latin American/African</t>
  </si>
  <si>
    <t>New Zealand</t>
  </si>
  <si>
    <t>New Zealand Sign Language</t>
  </si>
  <si>
    <t>New Zealand Superannuation or Veterans Pension</t>
  </si>
  <si>
    <t>No access to telecommunication systems</t>
  </si>
  <si>
    <t>No motor vehicle</t>
  </si>
  <si>
    <t>No qualification</t>
  </si>
  <si>
    <t>No Source of Income During That Time</t>
  </si>
  <si>
    <t>None (eg too young to talk)</t>
  </si>
  <si>
    <t>North America</t>
  </si>
  <si>
    <t>Northern Chinese</t>
  </si>
  <si>
    <t>Not disabled</t>
  </si>
  <si>
    <t>Not elsewhere included</t>
  </si>
  <si>
    <t>Not in the Labour Force</t>
  </si>
  <si>
    <t>Not stated</t>
  </si>
  <si>
    <t>Not studying</t>
  </si>
  <si>
    <t>NZ born</t>
  </si>
  <si>
    <t>Occupied Private Dwelling Not Further Defined</t>
  </si>
  <si>
    <t>Occupied Separate House</t>
  </si>
  <si>
    <t>One motor vehicle</t>
  </si>
  <si>
    <t>One Parent With Child(ren)</t>
  </si>
  <si>
    <t>One-family household (with or without other people)</t>
  </si>
  <si>
    <t>One-person household</t>
  </si>
  <si>
    <t>Other</t>
  </si>
  <si>
    <t>Other community housing provider</t>
  </si>
  <si>
    <t>Other Ethnicity</t>
  </si>
  <si>
    <t>Other Government Benefits, Government Income Support Payments, War Pensions or Paid Parental Leave</t>
  </si>
  <si>
    <t>Other multi-person household</t>
  </si>
  <si>
    <t>Other Occupied Private Dwelling</t>
  </si>
  <si>
    <t>Other Sources of Income, Including Support Payments from People Who Do Not Live in My Household</t>
  </si>
  <si>
    <t>Other state-owned corporation or state-owned enterprise, or government department or ministry</t>
  </si>
  <si>
    <t xml:space="preserve">Other Superannuation, Pensions, or Annuities (Other Than NZ Superannuation, Veterans Pension or War </t>
  </si>
  <si>
    <t>Overseas born</t>
  </si>
  <si>
    <t>Overseas secondary school qualification</t>
  </si>
  <si>
    <t>Pacific Islands</t>
  </si>
  <si>
    <t>Pacific Peoples</t>
  </si>
  <si>
    <t>Panjabi</t>
  </si>
  <si>
    <t>Part-time study</t>
  </si>
  <si>
    <t>Passenger in a car, truck or van</t>
  </si>
  <si>
    <t>Passenger in a car, truck, van or company bus</t>
  </si>
  <si>
    <t>Post-graduate and honours degrees</t>
  </si>
  <si>
    <t>Private person, trust, or business</t>
  </si>
  <si>
    <t>Professionals</t>
  </si>
  <si>
    <t>Public bus</t>
  </si>
  <si>
    <t>Regular Payments from ACC or a Private Work Accident Insurer</t>
  </si>
  <si>
    <t>Residual Categories</t>
  </si>
  <si>
    <t>Residual Categories (Operational Codes only)</t>
  </si>
  <si>
    <t>Response unidentifiable</t>
  </si>
  <si>
    <t>Sales Workers</t>
  </si>
  <si>
    <t>Samoan</t>
  </si>
  <si>
    <t>School bus</t>
  </si>
  <si>
    <t>Self-employment or Business I Own and Work In</t>
  </si>
  <si>
    <t>Sickness Benefit</t>
  </si>
  <si>
    <t>Sinitic not further defined</t>
  </si>
  <si>
    <t>Spanish</t>
  </si>
  <si>
    <t>Student Allowance</t>
  </si>
  <si>
    <t>Study at home</t>
  </si>
  <si>
    <t>Tagalog</t>
  </si>
  <si>
    <t>Technicians and Trades Workers</t>
  </si>
  <si>
    <t>Three motor vehicles</t>
  </si>
  <si>
    <t>Three or more family household (with or without other people)</t>
  </si>
  <si>
    <t>Tongan</t>
  </si>
  <si>
    <t>Total</t>
  </si>
  <si>
    <t>Total stated</t>
  </si>
  <si>
    <t>Train</t>
  </si>
  <si>
    <t>Two motor vehicles</t>
  </si>
  <si>
    <t>Two or More Flats/Units/Townhouses/Apartments/Houses Joined Together</t>
  </si>
  <si>
    <t>Two-family household (with or without other people)</t>
  </si>
  <si>
    <t>Under $100</t>
  </si>
  <si>
    <t>Unemployed</t>
  </si>
  <si>
    <t>Unemployment Benefit</t>
  </si>
  <si>
    <t>United Kingdom and Ireland</t>
  </si>
  <si>
    <t>Wages, Salary, Commissions, Bonuses etc Paid by my Employer</t>
  </si>
  <si>
    <t>Walk or jog</t>
  </si>
  <si>
    <t>Work and Labour Force Status Unidentifiable</t>
  </si>
  <si>
    <t>Work at home</t>
  </si>
  <si>
    <t>Yue</t>
  </si>
  <si>
    <t>Zero income</t>
  </si>
  <si>
    <t>Sum of Count</t>
  </si>
  <si>
    <t>Waihoro/Spreydon-Cashmere-Heathcote</t>
  </si>
  <si>
    <t>Waipapa/Papanui-Innes-Central</t>
  </si>
  <si>
    <t>Waipuna/Hornby-Halswell-Riccarton</t>
  </si>
  <si>
    <t>Waitai/Coastal-Burwood-Linwood</t>
  </si>
  <si>
    <t>Akaroa</t>
  </si>
  <si>
    <t>Lyttelton</t>
  </si>
  <si>
    <t>Mt Herbert</t>
  </si>
  <si>
    <t>Wairewa</t>
  </si>
  <si>
    <t>Banks Peninsula</t>
  </si>
  <si>
    <t>Burwood</t>
  </si>
  <si>
    <t>Cashmere</t>
  </si>
  <si>
    <t>Central</t>
  </si>
  <si>
    <t>Coastal</t>
  </si>
  <si>
    <t>Fendalton</t>
  </si>
  <si>
    <t>Halswell</t>
  </si>
  <si>
    <t>Harewood</t>
  </si>
  <si>
    <t>Heathcote</t>
  </si>
  <si>
    <t>Hornby</t>
  </si>
  <si>
    <t>Innes</t>
  </si>
  <si>
    <t>Linwood</t>
  </si>
  <si>
    <t>Papanui</t>
  </si>
  <si>
    <t>Riccarton</t>
  </si>
  <si>
    <t>Spreydon</t>
  </si>
  <si>
    <t>Waimairi</t>
  </si>
  <si>
    <t>0</t>
  </si>
  <si>
    <t>00</t>
  </si>
  <si>
    <t>01</t>
  </si>
  <si>
    <t>01110</t>
  </si>
  <si>
    <t>01112</t>
  </si>
  <si>
    <t>01113</t>
  </si>
  <si>
    <t>02</t>
  </si>
  <si>
    <t>02110</t>
  </si>
  <si>
    <t>02113</t>
  </si>
  <si>
    <t>03</t>
  </si>
  <si>
    <t>04</t>
  </si>
  <si>
    <t>05</t>
  </si>
  <si>
    <t>06</t>
  </si>
  <si>
    <t>07</t>
  </si>
  <si>
    <t>07110</t>
  </si>
  <si>
    <t>07116</t>
  </si>
  <si>
    <t>08</t>
  </si>
  <si>
    <t>09</t>
  </si>
  <si>
    <t>1</t>
  </si>
  <si>
    <t>10</t>
  </si>
  <si>
    <t>11</t>
  </si>
  <si>
    <t>12</t>
  </si>
  <si>
    <t>13</t>
  </si>
  <si>
    <t>13100</t>
  </si>
  <si>
    <t>13110</t>
  </si>
  <si>
    <t>13113</t>
  </si>
  <si>
    <t>14</t>
  </si>
  <si>
    <t>15</t>
  </si>
  <si>
    <t>16</t>
  </si>
  <si>
    <t>16110</t>
  </si>
  <si>
    <t>16111</t>
  </si>
  <si>
    <t>16112</t>
  </si>
  <si>
    <t>17</t>
  </si>
  <si>
    <t>17115</t>
  </si>
  <si>
    <t>18</t>
  </si>
  <si>
    <t>19</t>
  </si>
  <si>
    <t>2</t>
  </si>
  <si>
    <t>20</t>
  </si>
  <si>
    <t>21</t>
  </si>
  <si>
    <t>22</t>
  </si>
  <si>
    <t>23</t>
  </si>
  <si>
    <t>24</t>
  </si>
  <si>
    <t>24110</t>
  </si>
  <si>
    <t>25</t>
  </si>
  <si>
    <t>26</t>
  </si>
  <si>
    <t>3</t>
  </si>
  <si>
    <t>30</t>
  </si>
  <si>
    <t>31</t>
  </si>
  <si>
    <t>32</t>
  </si>
  <si>
    <t>4</t>
  </si>
  <si>
    <t>44</t>
  </si>
  <si>
    <t>5</t>
  </si>
  <si>
    <t>6</t>
  </si>
  <si>
    <t>66666</t>
  </si>
  <si>
    <t>7</t>
  </si>
  <si>
    <t>77</t>
  </si>
  <si>
    <t>8</t>
  </si>
  <si>
    <t>9</t>
  </si>
  <si>
    <t>97</t>
  </si>
  <si>
    <t>99</t>
  </si>
  <si>
    <t>A</t>
  </si>
  <si>
    <t>B</t>
  </si>
  <si>
    <t>C</t>
  </si>
  <si>
    <t>D</t>
  </si>
  <si>
    <t>E</t>
  </si>
  <si>
    <t>F</t>
  </si>
  <si>
    <t>G</t>
  </si>
  <si>
    <t>H</t>
  </si>
  <si>
    <t>I</t>
  </si>
  <si>
    <t>J</t>
  </si>
  <si>
    <t>K</t>
  </si>
  <si>
    <t>L</t>
  </si>
  <si>
    <t>M</t>
  </si>
  <si>
    <t>N</t>
  </si>
  <si>
    <t>Not elsewhere includ</t>
  </si>
  <si>
    <t>O</t>
  </si>
  <si>
    <t>P</t>
  </si>
  <si>
    <t>Q</t>
  </si>
  <si>
    <t>R</t>
  </si>
  <si>
    <t>S</t>
  </si>
  <si>
    <t>T</t>
  </si>
  <si>
    <t>Access to telecommunications</t>
  </si>
  <si>
    <t>Age 5 year groups</t>
  </si>
  <si>
    <t>Birth country</t>
  </si>
  <si>
    <t>Birthplace indicator</t>
  </si>
  <si>
    <t>Census usually resident population count</t>
  </si>
  <si>
    <t>Disability indicator</t>
  </si>
  <si>
    <t>Dwelling record type</t>
  </si>
  <si>
    <t>Ethnicity</t>
  </si>
  <si>
    <t>Family income grouped</t>
  </si>
  <si>
    <t>Highest qualification</t>
  </si>
  <si>
    <t>Hours worked</t>
  </si>
  <si>
    <t>Household composition</t>
  </si>
  <si>
    <t>Household income grouped</t>
  </si>
  <si>
    <t>Household income source</t>
  </si>
  <si>
    <t>Languages</t>
  </si>
  <si>
    <t>Motor vehicles number</t>
  </si>
  <si>
    <t>Occupation usual residence</t>
  </si>
  <si>
    <t>Occupation workplace address</t>
  </si>
  <si>
    <t>Personal income grouped</t>
  </si>
  <si>
    <t>Personal income source</t>
  </si>
  <si>
    <t>Sector of landlord</t>
  </si>
  <si>
    <t>Sex</t>
  </si>
  <si>
    <t>Study participation</t>
  </si>
  <si>
    <t>Tenure of household</t>
  </si>
  <si>
    <t>Travel to education</t>
  </si>
  <si>
    <t>Travel to work</t>
  </si>
  <si>
    <t>Weekly rent paid</t>
  </si>
  <si>
    <t>Work and labour force status</t>
  </si>
  <si>
    <t>Years since arrival</t>
  </si>
  <si>
    <t>GeographyType</t>
  </si>
  <si>
    <t>Geography</t>
  </si>
  <si>
    <t>Category</t>
  </si>
  <si>
    <t>Code</t>
  </si>
  <si>
    <t>Variable</t>
  </si>
  <si>
    <t>Year</t>
  </si>
  <si>
    <t>Māori</t>
  </si>
  <si>
    <t>Iwi, hapū, or Māori land trust</t>
  </si>
  <si>
    <t>SubjectPopulation</t>
  </si>
  <si>
    <t>Usually Resident Population</t>
  </si>
  <si>
    <t>Households in occupied private dwellings</t>
  </si>
  <si>
    <t>Families in occupied private dwellings</t>
  </si>
  <si>
    <t>Census usually resident population aged 5 years and over</t>
  </si>
  <si>
    <t>Census usually resident population aged 15 years and over</t>
  </si>
  <si>
    <t>Employed census usually resident population aged 15 years and over</t>
  </si>
  <si>
    <t>Households in rented occupied private dwellings</t>
  </si>
  <si>
    <t>Student census usually resident population aged 15 years and over</t>
  </si>
  <si>
    <t>Overseas-born census usually resident population</t>
  </si>
  <si>
    <t>Occupied private dwellings</t>
  </si>
  <si>
    <t>Contents</t>
  </si>
  <si>
    <t xml:space="preserve">All boundaries are current as at 2022. </t>
  </si>
  <si>
    <t>Citation: Statistics New Zealand, 2018 Census of Population and Dwellings (customised data order for Christchurch City Council).</t>
  </si>
  <si>
    <t>All dwellings</t>
  </si>
  <si>
    <t>Occupancy status</t>
  </si>
  <si>
    <t>Occupied private dwelling</t>
  </si>
  <si>
    <t>Occupied non-private dwelling</t>
  </si>
  <si>
    <t>Unoccupied - empty dwelling</t>
  </si>
  <si>
    <t>Unoccupied - residents away</t>
  </si>
  <si>
    <t>Dwelling under construction</t>
  </si>
  <si>
    <t>Dwelling occupancy status</t>
  </si>
  <si>
    <t>Subject population data applicable to:</t>
  </si>
  <si>
    <t>This data has been prepared by the Monitoring and Research Team (Christchurch City Council) using data from the 2018 Census of Population and Dwellings.</t>
  </si>
  <si>
    <t>Source: Statistics New Zealand, 2018 Census of Population and Dwellings</t>
  </si>
  <si>
    <t>"To calculate percentages, divide the figure for the category of interest by the figure for ‘Total people/households/dwellings stated’ where this applies."</t>
  </si>
  <si>
    <t>• Multiple responses and proportions totalling more than 100%:</t>
  </si>
  <si>
    <t>Some questions allow for multiple responses (e.g. ethnicity; sources of income). Therefore, the number of total responses will be greater than the number of respondents. In these cases when summed together, the total will be greater than 100%.</t>
  </si>
  <si>
    <t>• Confidentiality and rounding of data:</t>
  </si>
  <si>
    <t>Statistics New Zealand has applied the 2018 Census confidentiality rules to 2006, 2013, and 2018 data. These rules protect the confidentiality of individuals, families, households, dwellings, and undertakings in 2018 Census data.  Counts are calculated using Fixed Random Rounding to base 3 (FRR3) and suppression of ‘sensitive’ counts less than six, where tables report multiple geographic variables and/or small populations. Individual figures may not always sum to stated totals.</t>
  </si>
  <si>
    <t>• Geographic boundaries</t>
  </si>
  <si>
    <t>• Further information from Statistics New Zealand:</t>
  </si>
  <si>
    <t>2018 Census – DataInfo+ provides information about methods, and related metadata.</t>
  </si>
  <si>
    <t>2018 Census information by variable – DataInfo+ provides information about the variables and their quality.</t>
  </si>
  <si>
    <t>• NZ.Stat tool for customised tables</t>
  </si>
  <si>
    <t>Family type</t>
  </si>
  <si>
    <t>90 years and over</t>
  </si>
  <si>
    <t>V</t>
  </si>
  <si>
    <t>U</t>
  </si>
  <si>
    <t>NZ Total</t>
  </si>
  <si>
    <t>Te Pātaka o Rākaihāutu/ Banks Peninsula</t>
  </si>
  <si>
    <t>Waimāero/ Fendalton-Waimairi-Harewood</t>
  </si>
  <si>
    <t>Community Board</t>
  </si>
  <si>
    <t>Subdivision</t>
  </si>
  <si>
    <t>Total NZ</t>
  </si>
  <si>
    <t>Ward</t>
  </si>
  <si>
    <t>10 years or more</t>
  </si>
  <si>
    <t>New Zealand Sign language</t>
  </si>
  <si>
    <t>Level 1-4 certificates</t>
  </si>
  <si>
    <t>Level 5-6 diplomas</t>
  </si>
  <si>
    <t>Bachelor degree or higher</t>
  </si>
  <si>
    <t>$20,000 or less</t>
  </si>
  <si>
    <t>No source of Income</t>
  </si>
  <si>
    <t>Wages, Salary, Commissions, Bonuses etc</t>
  </si>
  <si>
    <t>Self-employment</t>
  </si>
  <si>
    <t>NZ Superannuation</t>
  </si>
  <si>
    <t>Main government benefit</t>
  </si>
  <si>
    <t>Oher Superannuation</t>
  </si>
  <si>
    <t>Other government benefits etc</t>
  </si>
  <si>
    <t>0-9 hours</t>
  </si>
  <si>
    <t>10-19 hours</t>
  </si>
  <si>
    <t>20-29 hours</t>
  </si>
  <si>
    <t>40-49 hours</t>
  </si>
  <si>
    <t>50-59 hours</t>
  </si>
  <si>
    <t>60 hours or more</t>
  </si>
  <si>
    <t>30-39 hours</t>
  </si>
  <si>
    <t>Drove or passenger in a private/company car, truck or van</t>
  </si>
  <si>
    <t>Drove or passenger in a car, truck or van</t>
  </si>
  <si>
    <t>$20,001 to $30,000</t>
  </si>
  <si>
    <t>$50,001 to $70,000</t>
  </si>
  <si>
    <t>$100,001 to $150,000</t>
  </si>
  <si>
    <t>$5,000 or less</t>
  </si>
  <si>
    <t>Dwelling owned / held in a family trust</t>
  </si>
  <si>
    <t>Dwelling owned / held in a family trust - mortgage payments made</t>
  </si>
  <si>
    <t>Dwelling owned / held in a family trust - mortgage payments not made</t>
  </si>
  <si>
    <t>Dwelling owned / held in a family trust - mortgage arrangements not further defined</t>
  </si>
  <si>
    <t>Dwelling not owned and not held in a family trust</t>
  </si>
  <si>
    <t>$200-$299</t>
  </si>
  <si>
    <t>$300-$399</t>
  </si>
  <si>
    <t>$400-$499</t>
  </si>
  <si>
    <t>$500-$599</t>
  </si>
  <si>
    <t>0-14 years</t>
  </si>
  <si>
    <t>15-39 years</t>
  </si>
  <si>
    <t>40-64 years</t>
  </si>
  <si>
    <t>65+ years</t>
  </si>
  <si>
    <t>MELAA</t>
  </si>
  <si>
    <t>Quintile</t>
  </si>
  <si>
    <t>Grand Total</t>
  </si>
  <si>
    <t>Decile</t>
  </si>
  <si>
    <t>NZ Deprivation Index</t>
  </si>
  <si>
    <t>$5,001- $10,000</t>
  </si>
  <si>
    <t>$20,001- $30,000</t>
  </si>
  <si>
    <t>$50,001- $70,000</t>
  </si>
  <si>
    <t>Proportion of Christchurch population</t>
  </si>
  <si>
    <t>Change since 2013 (#)</t>
  </si>
  <si>
    <t>Change since 2013 (%)</t>
  </si>
  <si>
    <t>Age</t>
  </si>
  <si>
    <t>Region of birth (overseas born)</t>
  </si>
  <si>
    <t>Years since arrival in NZ (overseas born)</t>
  </si>
  <si>
    <t>Personal income</t>
  </si>
  <si>
    <t>% Overseas born</t>
  </si>
  <si>
    <t>UK and Ireland</t>
  </si>
  <si>
    <t>Europe (excl UK and Ireland)</t>
  </si>
  <si>
    <t>Language</t>
  </si>
  <si>
    <t>Landlord type</t>
  </si>
  <si>
    <t>Occupation</t>
  </si>
  <si>
    <t>One or two motor vehicles</t>
  </si>
  <si>
    <t>Proportion of population</t>
  </si>
  <si>
    <t>1 (least deprived)</t>
  </si>
  <si>
    <t>5 (most deprived)</t>
  </si>
  <si>
    <t>NZ Deprivation Index, 2018</t>
  </si>
  <si>
    <t>Aggregated meshblocks. Note decile 1 = areas with lowest deprivation scores; decile 10 = areas with highest deprivation scores</t>
  </si>
  <si>
    <t>Source: 2018 NZ Deprivation Index; Department of Public Health, University of Otago (Wellington)</t>
  </si>
  <si>
    <t>10 (most deprived)</t>
  </si>
  <si>
    <t>Other Superannuation</t>
  </si>
  <si>
    <t>Household type</t>
  </si>
  <si>
    <t>Transport to work</t>
  </si>
  <si>
    <t>NZ Deprivation Index (2018)</t>
  </si>
  <si>
    <t>$30,001 to $50,000</t>
  </si>
  <si>
    <t>$70,001 to $100,000</t>
  </si>
  <si>
    <t>$10,001- $20,000</t>
  </si>
  <si>
    <t>$30,001- $50,000</t>
  </si>
  <si>
    <t>$70,001 or more</t>
  </si>
  <si>
    <t>Further information available here</t>
  </si>
  <si>
    <t>suppressed</t>
  </si>
  <si>
    <t>Prepared: May 2022</t>
  </si>
  <si>
    <t>In this workbook, where both a 'total stated' figure and a 'total 'figure are provided for a variable, the proportion has been calculated using the 'total stated' figure as the base.</t>
  </si>
  <si>
    <t>The community board, ward and subdivision boundaries used in this workbook have been confirmed for the 2022 local elections by the Local Government Commission (2021).</t>
  </si>
  <si>
    <t>Census usually resident population count (2006, 2013, 2018)</t>
  </si>
  <si>
    <t>All data is for 2018 unless specified</t>
  </si>
  <si>
    <t>Households</t>
  </si>
  <si>
    <t>Selected charts for the 16 wards can be found in the remaining worksheet tabs at the bottom of the Excel programme.</t>
  </si>
  <si>
    <r>
      <rPr>
        <sz val="11"/>
        <rFont val="Calibri"/>
        <family val="2"/>
        <scheme val="minor"/>
      </rPr>
      <t>For more information on the most recent 2018 Census confidentiality rules see </t>
    </r>
    <r>
      <rPr>
        <u/>
        <sz val="11"/>
        <color theme="10"/>
        <rFont val="Calibri"/>
        <family val="2"/>
        <scheme val="minor"/>
      </rPr>
      <t>Applying confidentiality rules to 2018 Census data and summary of changes since 2013. </t>
    </r>
  </si>
  <si>
    <r>
      <rPr>
        <sz val="11"/>
        <rFont val="Calibri"/>
        <family val="2"/>
        <scheme val="minor"/>
      </rPr>
      <t xml:space="preserve">Further 2018 Census data is available at different geographic levels on </t>
    </r>
    <r>
      <rPr>
        <u/>
        <sz val="11"/>
        <color theme="10"/>
        <rFont val="Calibri"/>
        <family val="2"/>
        <scheme val="minor"/>
      </rPr>
      <t>NZ.Stat</t>
    </r>
  </si>
  <si>
    <r>
      <rPr>
        <b/>
        <sz val="11"/>
        <rFont val="Calibri"/>
        <family val="2"/>
        <scheme val="minor"/>
      </rPr>
      <t>• Information about each census topic can be found</t>
    </r>
    <r>
      <rPr>
        <b/>
        <sz val="11"/>
        <color theme="10"/>
        <rFont val="Calibri"/>
        <family val="2"/>
        <scheme val="minor"/>
      </rPr>
      <t xml:space="preserve"> </t>
    </r>
    <r>
      <rPr>
        <b/>
        <u/>
        <sz val="11"/>
        <color theme="10"/>
        <rFont val="Calibri"/>
        <family val="2"/>
        <scheme val="minor"/>
      </rPr>
      <t>here</t>
    </r>
  </si>
  <si>
    <r>
      <rPr>
        <b/>
        <sz val="11"/>
        <rFont val="Calibri"/>
        <family val="2"/>
        <scheme val="minor"/>
      </rPr>
      <t>• Workbook contents can be found</t>
    </r>
    <r>
      <rPr>
        <b/>
        <u/>
        <sz val="11"/>
        <color theme="10"/>
        <rFont val="Calibri"/>
        <family val="2"/>
        <scheme val="minor"/>
      </rPr>
      <t xml:space="preserve"> here</t>
    </r>
  </si>
  <si>
    <r>
      <rPr>
        <b/>
        <sz val="11"/>
        <rFont val="Calibri"/>
        <family val="2"/>
        <scheme val="minor"/>
      </rPr>
      <t>• Percentages</t>
    </r>
    <r>
      <rPr>
        <sz val="11"/>
        <rFont val="Calibri"/>
        <family val="2"/>
        <scheme val="minor"/>
      </rPr>
      <t xml:space="preserve"> for responses have been calculated using 'Total stated' as base where applicable,</t>
    </r>
    <r>
      <rPr>
        <sz val="11"/>
        <color theme="1"/>
        <rFont val="Calibri"/>
        <family val="2"/>
        <scheme val="minor"/>
      </rPr>
      <t xml:space="preserve"> as advised by Statistics New Zealand.</t>
    </r>
  </si>
  <si>
    <t>Selected census data for community boards, wards and Banks Peninsula subdivisions</t>
  </si>
  <si>
    <r>
      <rPr>
        <b/>
        <u/>
        <sz val="12"/>
        <color rgb="FFFF0000"/>
        <rFont val="Calibri"/>
        <family val="2"/>
        <scheme val="minor"/>
      </rPr>
      <t>Contact the Monitoring and Research Team for any further requirements or assistance</t>
    </r>
    <r>
      <rPr>
        <u/>
        <sz val="12"/>
        <color theme="10"/>
        <rFont val="Calibri"/>
        <family val="2"/>
        <scheme val="minor"/>
      </rPr>
      <t xml:space="preserve"> (monitor@ccc.govt.nz)</t>
    </r>
  </si>
  <si>
    <r>
      <t xml:space="preserve">Ethnicity
 </t>
    </r>
    <r>
      <rPr>
        <b/>
        <sz val="8"/>
        <color theme="1"/>
        <rFont val="Calibri"/>
        <family val="2"/>
        <scheme val="minor"/>
      </rPr>
      <t>(multiple responses allowed)</t>
    </r>
  </si>
  <si>
    <t>Population (usually resident)</t>
  </si>
  <si>
    <t>Subject Population</t>
  </si>
  <si>
    <t>Topic</t>
  </si>
  <si>
    <t>Response</t>
  </si>
  <si>
    <t>2018 Census data is available for wards, community boards, and the Banks Peninsula subdivisions. Data for Christchurch City and New Zealand are also provided for comparison.</t>
  </si>
  <si>
    <t>Waipuna/Halswell-Hornby-Riccarton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</si>
</sst>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5" formatCode="&quot;$&quot;#,##0;\-&quot;$&quot;#,##0"/>
    <numFmt numFmtId="6" formatCode="&quot;$&quot;#,##0;[Red]\-&quot;$&quot;#,##0"/>
    <numFmt numFmtId="44" formatCode="_-&quot;$&quot;* #,##0.00_-;\-&quot;$&quot;* #,##0.00_-;_-&quot;$&quot;* &quot;-&quot;??_-;_-@_-"/>
    <numFmt numFmtId="164" formatCode="#,##0.0"/>
    <numFmt numFmtId="165" formatCode="0.0%"/>
    <numFmt numFmtId="166" formatCode="&quot;$&quot;#,##0"/>
  </numFmts>
  <fonts count="21" x14ac:knownFonts="1">
    <font>
      <sz val="11"/>
      <color theme="1"/>
      <name val="Calibri"/>
      <family val="2"/>
      <scheme val="minor"/>
    </font>
    <font>
      <b/>
      <sz val="11"/>
      <color theme="1"/>
      <name val="Calibri"/>
      <family val="2"/>
      <scheme val="minor"/>
    </font>
    <font>
      <u/>
      <sz val="11"/>
      <color theme="10"/>
      <name val="Calibri"/>
      <family val="2"/>
      <scheme val="minor"/>
    </font>
    <font>
      <b/>
      <sz val="12"/>
      <color theme="1"/>
      <name val="Calibri"/>
      <family val="2"/>
      <scheme val="minor"/>
    </font>
    <font>
      <sz val="9"/>
      <color theme="1"/>
      <name val="Arial"/>
      <family val="2"/>
    </font>
    <font>
      <sz val="11"/>
      <color theme="1"/>
      <name val="Calibri"/>
      <family val="2"/>
      <scheme val="minor"/>
    </font>
    <font>
      <i/>
      <sz val="11"/>
      <color theme="1"/>
      <name val="Calibri"/>
      <family val="2"/>
      <scheme val="minor"/>
    </font>
    <font>
      <sz val="8"/>
      <color theme="1"/>
      <name val="Calibri"/>
      <family val="2"/>
      <scheme val="minor"/>
    </font>
    <font>
      <i/>
      <sz val="11"/>
      <color theme="0" tint="-0.499984740745262"/>
      <name val="Calibri"/>
      <family val="2"/>
      <scheme val="minor"/>
    </font>
    <font>
      <sz val="11"/>
      <color theme="0" tint="-0.499984740745262"/>
      <name val="Calibri"/>
      <family val="2"/>
      <scheme val="minor"/>
    </font>
    <font>
      <b/>
      <sz val="11"/>
      <color rgb="FFFF0000"/>
      <name val="Calibri"/>
      <family val="2"/>
      <scheme val="minor"/>
    </font>
    <font>
      <i/>
      <sz val="11"/>
      <color theme="0" tint="-0.249977111117893"/>
      <name val="Calibri"/>
      <family val="2"/>
      <scheme val="minor"/>
    </font>
    <font>
      <sz val="11"/>
      <color theme="0" tint="-0.249977111117893"/>
      <name val="Calibri"/>
      <family val="2"/>
      <scheme val="minor"/>
    </font>
    <font>
      <sz val="11"/>
      <name val="Calibri"/>
      <family val="2"/>
      <scheme val="minor"/>
    </font>
    <font>
      <b/>
      <sz val="11"/>
      <name val="Calibri"/>
      <family val="2"/>
      <scheme val="minor"/>
    </font>
    <font>
      <b/>
      <u/>
      <sz val="11"/>
      <color theme="10"/>
      <name val="Calibri"/>
      <family val="2"/>
      <scheme val="minor"/>
    </font>
    <font>
      <b/>
      <sz val="11"/>
      <color theme="10"/>
      <name val="Calibri"/>
      <family val="2"/>
      <scheme val="minor"/>
    </font>
    <font>
      <u/>
      <sz val="12"/>
      <color theme="10"/>
      <name val="Calibri"/>
      <family val="2"/>
      <scheme val="minor"/>
    </font>
    <font>
      <b/>
      <u/>
      <sz val="12"/>
      <color rgb="FFFF0000"/>
      <name val="Calibri"/>
      <family val="2"/>
      <scheme val="minor"/>
    </font>
    <font>
      <b/>
      <sz val="8"/>
      <color theme="1"/>
      <name val="Calibri"/>
      <family val="2"/>
      <scheme val="minor"/>
    </font>
    <font>
      <b/>
      <sz val="11"/>
      <color theme="0" tint="-0.249977111117893"/>
      <name val="Calibri"/>
      <family val="2"/>
      <scheme val="minor"/>
    </font>
  </fonts>
  <fills count="7">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rgb="FFB889DB"/>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s>
  <cellStyleXfs count="4">
    <xf numFmtId="0" fontId="0" fillId="0" borderId="0"/>
    <xf numFmtId="0" fontId="2" fillId="0" borderId="0" applyNumberFormat="0" applyFill="0" applyBorder="0" applyAlignment="0" applyProtection="0"/>
    <xf numFmtId="44" fontId="5" fillId="0" borderId="0" applyFont="0" applyFill="0" applyBorder="0" applyAlignment="0" applyProtection="0"/>
    <xf numFmtId="9" fontId="5" fillId="0" borderId="0" applyFont="0" applyFill="0" applyBorder="0" applyAlignment="0" applyProtection="0"/>
  </cellStyleXfs>
  <cellXfs count="133">
    <xf numFmtId="0" fontId="0" fillId="0" borderId="0" xfId="0"/>
    <xf numFmtId="0" fontId="0" fillId="0" borderId="0" xfId="0" pivotButton="1"/>
    <xf numFmtId="3" fontId="0" fillId="0" borderId="0" xfId="0" applyNumberFormat="1"/>
    <xf numFmtId="0" fontId="2" fillId="0" borderId="0" xfId="1"/>
    <xf numFmtId="0" fontId="3" fillId="0" borderId="0" xfId="0" applyFont="1"/>
    <xf numFmtId="0" fontId="1" fillId="0" borderId="1" xfId="0" applyFont="1" applyBorder="1"/>
    <xf numFmtId="0" fontId="0" fillId="0" borderId="0" xfId="0" applyFill="1"/>
    <xf numFmtId="0" fontId="4" fillId="0" borderId="0" xfId="0" applyFont="1"/>
    <xf numFmtId="0" fontId="0" fillId="0" borderId="0" xfId="0" pivotButton="1" applyAlignment="1">
      <alignment horizontal="center" vertical="center" wrapText="1"/>
    </xf>
    <xf numFmtId="0" fontId="0" fillId="0" borderId="0" xfId="0" applyAlignment="1">
      <alignment horizontal="center" vertical="center" wrapText="1"/>
    </xf>
    <xf numFmtId="0" fontId="1" fillId="0" borderId="0" xfId="0" applyFont="1"/>
    <xf numFmtId="9" fontId="0" fillId="0" borderId="0" xfId="3" applyFont="1"/>
    <xf numFmtId="165" fontId="0" fillId="0" borderId="0" xfId="3" applyNumberFormat="1" applyFont="1"/>
    <xf numFmtId="165" fontId="6" fillId="0" borderId="0" xfId="3" applyNumberFormat="1" applyFont="1"/>
    <xf numFmtId="0" fontId="10" fillId="0" borderId="0" xfId="0" applyFont="1"/>
    <xf numFmtId="0" fontId="7" fillId="0" borderId="0" xfId="0" applyFont="1" applyAlignment="1">
      <alignment horizontal="center" vertical="center" wrapText="1"/>
    </xf>
    <xf numFmtId="0" fontId="12" fillId="0" borderId="0" xfId="0" applyFont="1"/>
    <xf numFmtId="0" fontId="13" fillId="0" borderId="0" xfId="0" applyFont="1"/>
    <xf numFmtId="0" fontId="1" fillId="0" borderId="2" xfId="0" applyFont="1" applyBorder="1"/>
    <xf numFmtId="0" fontId="1" fillId="0" borderId="3" xfId="0" applyFont="1" applyBorder="1"/>
    <xf numFmtId="0" fontId="1" fillId="0" borderId="4" xfId="0" applyFont="1" applyBorder="1"/>
    <xf numFmtId="3" fontId="0" fillId="0" borderId="0" xfId="0" applyNumberFormat="1" applyBorder="1"/>
    <xf numFmtId="3" fontId="0" fillId="0" borderId="6" xfId="0" applyNumberFormat="1" applyBorder="1"/>
    <xf numFmtId="0" fontId="1" fillId="0" borderId="8" xfId="0" applyFont="1" applyBorder="1"/>
    <xf numFmtId="0" fontId="1" fillId="0" borderId="9" xfId="0" applyFont="1" applyBorder="1"/>
    <xf numFmtId="0" fontId="1" fillId="0" borderId="10" xfId="0" applyFont="1" applyBorder="1"/>
    <xf numFmtId="0" fontId="0" fillId="0" borderId="11" xfId="0" applyBorder="1"/>
    <xf numFmtId="9" fontId="0" fillId="0" borderId="5" xfId="3" applyFont="1" applyBorder="1"/>
    <xf numFmtId="9" fontId="0" fillId="0" borderId="0" xfId="3" applyFont="1" applyBorder="1"/>
    <xf numFmtId="9" fontId="0" fillId="0" borderId="6" xfId="3" applyFont="1" applyBorder="1"/>
    <xf numFmtId="3" fontId="1" fillId="0" borderId="9" xfId="0" applyNumberFormat="1" applyFont="1" applyBorder="1"/>
    <xf numFmtId="3" fontId="1" fillId="0" borderId="10" xfId="0" applyNumberFormat="1" applyFont="1" applyBorder="1"/>
    <xf numFmtId="9" fontId="1" fillId="0" borderId="8" xfId="3" applyFont="1" applyBorder="1"/>
    <xf numFmtId="9" fontId="1" fillId="0" borderId="9" xfId="3" applyFont="1" applyBorder="1"/>
    <xf numFmtId="9" fontId="1" fillId="0" borderId="10" xfId="3" applyFont="1" applyBorder="1"/>
    <xf numFmtId="0" fontId="2" fillId="0" borderId="13" xfId="1" applyBorder="1"/>
    <xf numFmtId="0" fontId="2" fillId="0" borderId="11" xfId="1" applyBorder="1"/>
    <xf numFmtId="0" fontId="2" fillId="0" borderId="12" xfId="1" applyBorder="1"/>
    <xf numFmtId="0" fontId="2" fillId="0" borderId="10" xfId="1" applyBorder="1"/>
    <xf numFmtId="0" fontId="2" fillId="0" borderId="4" xfId="1" applyBorder="1"/>
    <xf numFmtId="0" fontId="2" fillId="0" borderId="6" xfId="1" applyBorder="1"/>
    <xf numFmtId="0" fontId="2" fillId="0" borderId="7" xfId="1" applyBorder="1"/>
    <xf numFmtId="0" fontId="0" fillId="0" borderId="0" xfId="0" applyFont="1"/>
    <xf numFmtId="0" fontId="0" fillId="0" borderId="1" xfId="0" applyBorder="1" applyAlignment="1">
      <alignment horizontal="left"/>
    </xf>
    <xf numFmtId="0" fontId="15" fillId="0" borderId="0" xfId="1" applyFont="1"/>
    <xf numFmtId="0" fontId="2" fillId="0" borderId="0" xfId="1" applyFont="1"/>
    <xf numFmtId="0" fontId="6" fillId="0" borderId="0" xfId="0" applyFont="1"/>
    <xf numFmtId="0" fontId="0" fillId="0" borderId="0" xfId="0" applyFont="1" applyAlignment="1">
      <alignment vertical="top" wrapText="1"/>
    </xf>
    <xf numFmtId="0" fontId="2" fillId="0" borderId="0" xfId="1" applyFont="1" applyAlignment="1">
      <alignment horizontal="left" vertical="top"/>
    </xf>
    <xf numFmtId="0" fontId="17" fillId="0" borderId="0" xfId="1" applyFont="1"/>
    <xf numFmtId="0" fontId="1" fillId="0" borderId="13" xfId="0" applyFont="1" applyBorder="1"/>
    <xf numFmtId="0" fontId="0" fillId="0" borderId="3" xfId="0" applyBorder="1"/>
    <xf numFmtId="3" fontId="0" fillId="0" borderId="3" xfId="0" applyNumberFormat="1" applyBorder="1"/>
    <xf numFmtId="3" fontId="0" fillId="0" borderId="4" xfId="0" applyNumberFormat="1" applyBorder="1"/>
    <xf numFmtId="0" fontId="0" fillId="0" borderId="0" xfId="0" applyBorder="1"/>
    <xf numFmtId="165" fontId="9" fillId="0" borderId="0" xfId="3" applyNumberFormat="1" applyFont="1" applyBorder="1"/>
    <xf numFmtId="165" fontId="9" fillId="0" borderId="6" xfId="3" applyNumberFormat="1" applyFont="1" applyBorder="1"/>
    <xf numFmtId="3" fontId="8" fillId="0" borderId="0" xfId="3" applyNumberFormat="1" applyFont="1" applyBorder="1"/>
    <xf numFmtId="3" fontId="8" fillId="0" borderId="6" xfId="3" applyNumberFormat="1" applyFont="1" applyBorder="1"/>
    <xf numFmtId="0" fontId="0" fillId="0" borderId="14" xfId="0" applyBorder="1"/>
    <xf numFmtId="165" fontId="8" fillId="0" borderId="14" xfId="3" applyNumberFormat="1" applyFont="1" applyBorder="1"/>
    <xf numFmtId="165" fontId="8" fillId="0" borderId="7" xfId="3" applyNumberFormat="1" applyFont="1" applyBorder="1"/>
    <xf numFmtId="9" fontId="8" fillId="0" borderId="0" xfId="3" applyFont="1" applyBorder="1"/>
    <xf numFmtId="9" fontId="8" fillId="0" borderId="6" xfId="3" applyFont="1" applyBorder="1"/>
    <xf numFmtId="9" fontId="8" fillId="0" borderId="14" xfId="3" applyFont="1" applyBorder="1"/>
    <xf numFmtId="9" fontId="8" fillId="0" borderId="7" xfId="3" applyFont="1" applyBorder="1"/>
    <xf numFmtId="164" fontId="6" fillId="0" borderId="0" xfId="0" applyNumberFormat="1" applyFont="1" applyBorder="1"/>
    <xf numFmtId="164" fontId="6" fillId="0" borderId="6" xfId="0" applyNumberFormat="1" applyFont="1" applyBorder="1"/>
    <xf numFmtId="9" fontId="8" fillId="0" borderId="0" xfId="3" applyNumberFormat="1" applyFont="1" applyBorder="1"/>
    <xf numFmtId="9" fontId="8" fillId="0" borderId="6" xfId="3" applyNumberFormat="1" applyFont="1" applyBorder="1"/>
    <xf numFmtId="9" fontId="8" fillId="0" borderId="14" xfId="3" applyNumberFormat="1" applyFont="1" applyBorder="1"/>
    <xf numFmtId="9" fontId="8" fillId="0" borderId="7" xfId="3" applyNumberFormat="1" applyFont="1" applyBorder="1"/>
    <xf numFmtId="165" fontId="8" fillId="0" borderId="0" xfId="3" applyNumberFormat="1" applyFont="1" applyBorder="1"/>
    <xf numFmtId="165" fontId="8" fillId="0" borderId="6" xfId="3" applyNumberFormat="1" applyFont="1" applyBorder="1"/>
    <xf numFmtId="0" fontId="12" fillId="0" borderId="0" xfId="0" applyFont="1" applyBorder="1"/>
    <xf numFmtId="3" fontId="12" fillId="0" borderId="0" xfId="0" applyNumberFormat="1" applyFont="1" applyBorder="1"/>
    <xf numFmtId="3" fontId="12" fillId="0" borderId="6" xfId="0" applyNumberFormat="1" applyFont="1" applyBorder="1"/>
    <xf numFmtId="0" fontId="13" fillId="0" borderId="0" xfId="0" applyFont="1" applyBorder="1"/>
    <xf numFmtId="3" fontId="13" fillId="0" borderId="0" xfId="0" applyNumberFormat="1" applyFont="1" applyBorder="1"/>
    <xf numFmtId="3" fontId="13" fillId="0" borderId="6" xfId="0" applyNumberFormat="1" applyFont="1" applyBorder="1"/>
    <xf numFmtId="3" fontId="0" fillId="0" borderId="14" xfId="0" applyNumberFormat="1" applyBorder="1"/>
    <xf numFmtId="3" fontId="0" fillId="0" borderId="7" xfId="0" applyNumberFormat="1" applyBorder="1"/>
    <xf numFmtId="165" fontId="8" fillId="0" borderId="3" xfId="3" applyNumberFormat="1" applyFont="1" applyBorder="1"/>
    <xf numFmtId="165" fontId="8" fillId="0" borderId="4" xfId="3" applyNumberFormat="1" applyFont="1" applyBorder="1"/>
    <xf numFmtId="165" fontId="9" fillId="0" borderId="14" xfId="3" applyNumberFormat="1" applyFont="1" applyBorder="1"/>
    <xf numFmtId="165" fontId="9" fillId="0" borderId="7" xfId="3" applyNumberFormat="1" applyFont="1" applyBorder="1"/>
    <xf numFmtId="166" fontId="6" fillId="0" borderId="0" xfId="0" applyNumberFormat="1" applyFont="1" applyBorder="1"/>
    <xf numFmtId="166" fontId="6" fillId="0" borderId="6" xfId="0" applyNumberFormat="1" applyFont="1" applyBorder="1"/>
    <xf numFmtId="0" fontId="0" fillId="0" borderId="12" xfId="0" applyBorder="1"/>
    <xf numFmtId="0" fontId="0" fillId="0" borderId="13" xfId="0" applyBorder="1"/>
    <xf numFmtId="0" fontId="12" fillId="0" borderId="11" xfId="0" applyFont="1" applyBorder="1"/>
    <xf numFmtId="0" fontId="13" fillId="0" borderId="11" xfId="0" applyFont="1" applyBorder="1"/>
    <xf numFmtId="165" fontId="11" fillId="0" borderId="14" xfId="3" applyNumberFormat="1" applyFont="1" applyBorder="1"/>
    <xf numFmtId="165" fontId="11" fillId="0" borderId="7" xfId="3" applyNumberFormat="1" applyFont="1" applyBorder="1"/>
    <xf numFmtId="5" fontId="6" fillId="0" borderId="0" xfId="2" applyNumberFormat="1" applyFont="1" applyBorder="1"/>
    <xf numFmtId="5" fontId="6" fillId="0" borderId="0" xfId="2" applyNumberFormat="1" applyFont="1" applyFill="1" applyBorder="1"/>
    <xf numFmtId="5" fontId="6" fillId="0" borderId="6" xfId="2" applyNumberFormat="1" applyFont="1" applyBorder="1"/>
    <xf numFmtId="165" fontId="8" fillId="0" borderId="0" xfId="3" applyNumberFormat="1" applyFont="1" applyFill="1" applyBorder="1"/>
    <xf numFmtId="0" fontId="1" fillId="0" borderId="11" xfId="0" applyFont="1" applyBorder="1"/>
    <xf numFmtId="0" fontId="1" fillId="0" borderId="12" xfId="0" applyFont="1" applyBorder="1"/>
    <xf numFmtId="0" fontId="1" fillId="0" borderId="13" xfId="0" applyFont="1" applyBorder="1" applyAlignment="1">
      <alignment vertical="center" wrapText="1"/>
    </xf>
    <xf numFmtId="0" fontId="1" fillId="0" borderId="11" xfId="0" applyFont="1" applyBorder="1" applyAlignment="1">
      <alignment vertical="center" wrapText="1"/>
    </xf>
    <xf numFmtId="0" fontId="1" fillId="0" borderId="12" xfId="0" applyFont="1" applyBorder="1" applyAlignment="1">
      <alignment vertical="center" wrapText="1"/>
    </xf>
    <xf numFmtId="0" fontId="20" fillId="0" borderId="11" xfId="0" applyFont="1" applyBorder="1"/>
    <xf numFmtId="0" fontId="14" fillId="0" borderId="11" xfId="0" applyFont="1" applyBorder="1"/>
    <xf numFmtId="0" fontId="19" fillId="0" borderId="1" xfId="0" pivotButton="1" applyFont="1" applyBorder="1" applyAlignment="1">
      <alignment horizontal="center" vertical="center" wrapText="1"/>
    </xf>
    <xf numFmtId="0" fontId="19" fillId="5" borderId="1"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9" fillId="4" borderId="1" xfId="0" applyFont="1" applyFill="1" applyBorder="1" applyAlignment="1">
      <alignment horizontal="center" vertical="center" wrapText="1"/>
    </xf>
    <xf numFmtId="0" fontId="8" fillId="0" borderId="11" xfId="0" applyFont="1" applyBorder="1"/>
    <xf numFmtId="0" fontId="8" fillId="0" borderId="12" xfId="0" applyFont="1" applyBorder="1"/>
    <xf numFmtId="0" fontId="8" fillId="0" borderId="13" xfId="0" applyFont="1" applyBorder="1"/>
    <xf numFmtId="6" fontId="8" fillId="0" borderId="11" xfId="0" applyNumberFormat="1" applyFont="1" applyBorder="1"/>
    <xf numFmtId="6" fontId="8" fillId="0" borderId="12" xfId="0" applyNumberFormat="1" applyFont="1" applyBorder="1"/>
    <xf numFmtId="0" fontId="11" fillId="0" borderId="12" xfId="0" applyFont="1" applyBorder="1"/>
    <xf numFmtId="0" fontId="19" fillId="6" borderId="10" xfId="0" applyFont="1" applyFill="1" applyBorder="1" applyAlignment="1">
      <alignment horizontal="center" vertical="center" wrapText="1"/>
    </xf>
    <xf numFmtId="0" fontId="9" fillId="0" borderId="11" xfId="0" applyFont="1" applyBorder="1"/>
    <xf numFmtId="0" fontId="9" fillId="0" borderId="12" xfId="0" applyFont="1" applyBorder="1"/>
    <xf numFmtId="0" fontId="0" fillId="0" borderId="13" xfId="0" applyBorder="1" applyAlignment="1">
      <alignment horizontal="left" vertical="center"/>
    </xf>
    <xf numFmtId="0" fontId="0" fillId="0" borderId="12" xfId="0" applyBorder="1" applyAlignment="1">
      <alignment horizontal="left" vertical="center"/>
    </xf>
    <xf numFmtId="0" fontId="0" fillId="0" borderId="1" xfId="0" applyBorder="1" applyAlignment="1">
      <alignment horizontal="left" vertical="center"/>
    </xf>
    <xf numFmtId="0" fontId="0" fillId="0" borderId="11" xfId="0" applyBorder="1" applyAlignment="1">
      <alignment horizontal="left" vertic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0" fillId="0" borderId="1" xfId="0" applyBorder="1" applyAlignment="1">
      <alignment horizontal="center" vertical="center" wrapText="1"/>
    </xf>
    <xf numFmtId="0" fontId="1" fillId="3" borderId="2" xfId="0" applyFont="1" applyFill="1" applyBorder="1" applyAlignment="1">
      <alignment horizontal="center"/>
    </xf>
    <xf numFmtId="0" fontId="1" fillId="3" borderId="3" xfId="0" applyFont="1" applyFill="1" applyBorder="1" applyAlignment="1">
      <alignment horizontal="center"/>
    </xf>
    <xf numFmtId="0" fontId="1" fillId="3" borderId="4" xfId="0" applyFont="1" applyFill="1" applyBorder="1" applyAlignment="1">
      <alignment horizontal="center"/>
    </xf>
    <xf numFmtId="0" fontId="1" fillId="4" borderId="2" xfId="0" applyFont="1" applyFill="1" applyBorder="1" applyAlignment="1">
      <alignment horizontal="center"/>
    </xf>
    <xf numFmtId="0" fontId="1" fillId="4" borderId="3" xfId="0" applyFont="1" applyFill="1" applyBorder="1" applyAlignment="1">
      <alignment horizontal="center"/>
    </xf>
    <xf numFmtId="0" fontId="1" fillId="4" borderId="4" xfId="0" applyFont="1" applyFill="1" applyBorder="1" applyAlignment="1">
      <alignment horizontal="center"/>
    </xf>
  </cellXfs>
  <cellStyles count="4">
    <cellStyle name="Currency" xfId="2" builtinId="4"/>
    <cellStyle name="Hyperlink" xfId="1" builtinId="8"/>
    <cellStyle name="Normal" xfId="0" builtinId="0"/>
    <cellStyle name="Percent" xfId="3" builtinId="5"/>
  </cellStyles>
  <dxfs count="17">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fill>
        <patternFill patternType="none">
          <bgColor auto="1"/>
        </patternFill>
      </fill>
    </dxf>
    <dxf>
      <numFmt numFmtId="3" formatCode="#,##0"/>
    </dxf>
  </dxfs>
  <tableStyles count="0" defaultTableStyle="TableStyleMedium2" defaultPivotStyle="PivotStyleLight16"/>
  <colors>
    <mruColors>
      <color rgb="FFE11156"/>
      <color rgb="FF098484"/>
      <color rgb="FFB88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3" Type="http://schemas.openxmlformats.org/officeDocument/2006/relationships/themeOverride" Target="../theme/themeOverride94.xml"/><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3" Type="http://schemas.openxmlformats.org/officeDocument/2006/relationships/themeOverride" Target="../theme/themeOverride95.xml"/><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3" Type="http://schemas.openxmlformats.org/officeDocument/2006/relationships/themeOverride" Target="../theme/themeOverride96.xml"/><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3" Type="http://schemas.openxmlformats.org/officeDocument/2006/relationships/themeOverride" Target="../theme/themeOverride97.xml"/><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3" Type="http://schemas.openxmlformats.org/officeDocument/2006/relationships/themeOverride" Target="../theme/themeOverride98.xml"/><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3" Type="http://schemas.openxmlformats.org/officeDocument/2006/relationships/themeOverride" Target="../theme/themeOverride99.xml"/><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3" Type="http://schemas.openxmlformats.org/officeDocument/2006/relationships/themeOverride" Target="../theme/themeOverride100.xml"/><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3" Type="http://schemas.openxmlformats.org/officeDocument/2006/relationships/themeOverride" Target="../theme/themeOverride101.xml"/><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3" Type="http://schemas.openxmlformats.org/officeDocument/2006/relationships/themeOverride" Target="../theme/themeOverride102.xml"/><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3" Type="http://schemas.openxmlformats.org/officeDocument/2006/relationships/themeOverride" Target="../theme/themeOverride103.xml"/><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3" Type="http://schemas.openxmlformats.org/officeDocument/2006/relationships/themeOverride" Target="../theme/themeOverride104.xml"/><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3" Type="http://schemas.openxmlformats.org/officeDocument/2006/relationships/themeOverride" Target="../theme/themeOverride105.xml"/><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3" Type="http://schemas.openxmlformats.org/officeDocument/2006/relationships/themeOverride" Target="../theme/themeOverride106.xml"/><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3" Type="http://schemas.openxmlformats.org/officeDocument/2006/relationships/themeOverride" Target="../theme/themeOverride107.xml"/><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3" Type="http://schemas.openxmlformats.org/officeDocument/2006/relationships/themeOverride" Target="../theme/themeOverride108.xml"/><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3" Type="http://schemas.openxmlformats.org/officeDocument/2006/relationships/themeOverride" Target="../theme/themeOverride109.xml"/><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3" Type="http://schemas.openxmlformats.org/officeDocument/2006/relationships/themeOverride" Target="../theme/themeOverride110.xml"/><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3" Type="http://schemas.openxmlformats.org/officeDocument/2006/relationships/themeOverride" Target="../theme/themeOverride111.xml"/><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3" Type="http://schemas.openxmlformats.org/officeDocument/2006/relationships/themeOverride" Target="../theme/themeOverride112.xml"/><Relationship Id="rId2" Type="http://schemas.microsoft.com/office/2011/relationships/chartColorStyle" Target="colors208.xml"/><Relationship Id="rId1" Type="http://schemas.microsoft.com/office/2011/relationships/chartStyle" Target="style208.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Data!$N$5</c:f>
              <c:strCache>
                <c:ptCount val="1"/>
                <c:pt idx="0">
                  <c:v>Banks Peninsula</c:v>
                </c:pt>
              </c:strCache>
            </c:strRef>
          </c:tx>
          <c:spPr>
            <a:solidFill>
              <a:srgbClr val="E11156"/>
            </a:solidFill>
            <a:ln>
              <a:solidFill>
                <a:srgbClr val="E11156"/>
              </a:solidFill>
            </a:ln>
            <a:effectLst/>
          </c:spPr>
          <c:invertIfNegative val="0"/>
          <c:cat>
            <c:strRef>
              <c:f>Data!$D$38:$D$41</c:f>
              <c:strCache>
                <c:ptCount val="4"/>
                <c:pt idx="0">
                  <c:v>0-14 years</c:v>
                </c:pt>
                <c:pt idx="1">
                  <c:v>15-39 years</c:v>
                </c:pt>
                <c:pt idx="2">
                  <c:v>40-64 years</c:v>
                </c:pt>
                <c:pt idx="3">
                  <c:v>65+ years</c:v>
                </c:pt>
              </c:strCache>
            </c:strRef>
          </c:cat>
          <c:val>
            <c:numRef>
              <c:f>Data!$N$38:$N$41</c:f>
              <c:numCache>
                <c:formatCode>0%</c:formatCode>
                <c:ptCount val="4"/>
                <c:pt idx="0">
                  <c:v>0.15932203389830507</c:v>
                </c:pt>
                <c:pt idx="1">
                  <c:v>0.21322033898305084</c:v>
                </c:pt>
                <c:pt idx="2">
                  <c:v>0.43186440677966104</c:v>
                </c:pt>
                <c:pt idx="3">
                  <c:v>0.19559322033898305</c:v>
                </c:pt>
              </c:numCache>
            </c:numRef>
          </c:val>
          <c:extLst>
            <c:ext xmlns:c16="http://schemas.microsoft.com/office/drawing/2014/chart" uri="{C3380CC4-5D6E-409C-BE32-E72D297353CC}">
              <c16:uniqueId val="{00000000-46B2-468D-B384-054AAE568A2F}"/>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Data!$D$38:$D$41</c:f>
              <c:strCache>
                <c:ptCount val="4"/>
                <c:pt idx="0">
                  <c:v>0-14 years</c:v>
                </c:pt>
                <c:pt idx="1">
                  <c:v>15-39 years</c:v>
                </c:pt>
                <c:pt idx="2">
                  <c:v>40-64 years</c:v>
                </c:pt>
                <c:pt idx="3">
                  <c:v>65+ years</c:v>
                </c:pt>
              </c:strCache>
            </c:strRef>
          </c:cat>
          <c:val>
            <c:numRef>
              <c:f>Data!$G$38:$G$41</c:f>
              <c:numCache>
                <c:formatCode>0%</c:formatCode>
                <c:ptCount val="4"/>
                <c:pt idx="0">
                  <c:v>0.17261507942960277</c:v>
                </c:pt>
                <c:pt idx="1">
                  <c:v>0.3640997707354352</c:v>
                </c:pt>
                <c:pt idx="2">
                  <c:v>0.31322254922684184</c:v>
                </c:pt>
                <c:pt idx="3">
                  <c:v>0.15007073055722672</c:v>
                </c:pt>
              </c:numCache>
            </c:numRef>
          </c:val>
          <c:extLst>
            <c:ext xmlns:c16="http://schemas.microsoft.com/office/drawing/2014/chart" uri="{C3380CC4-5D6E-409C-BE32-E72D297353CC}">
              <c16:uniqueId val="{00000001-46B2-468D-B384-054AAE568A2F}"/>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Data!$G$255:$G$262</c:f>
              <c:numCache>
                <c:formatCode>0.0%</c:formatCode>
                <c:ptCount val="8"/>
                <c:pt idx="0">
                  <c:v>0.14907215254594122</c:v>
                </c:pt>
                <c:pt idx="1">
                  <c:v>0.23841318535895817</c:v>
                </c:pt>
                <c:pt idx="2">
                  <c:v>0.14296670576558693</c:v>
                </c:pt>
                <c:pt idx="3">
                  <c:v>9.8875154139974136E-2</c:v>
                </c:pt>
                <c:pt idx="4">
                  <c:v>0.10822881891184698</c:v>
                </c:pt>
                <c:pt idx="5">
                  <c:v>9.9717284730367825E-2</c:v>
                </c:pt>
                <c:pt idx="6">
                  <c:v>6.3415441065896722E-2</c:v>
                </c:pt>
                <c:pt idx="7">
                  <c:v>9.9281181388913953E-2</c:v>
                </c:pt>
              </c:numCache>
            </c:numRef>
          </c:val>
          <c:extLst>
            <c:ext xmlns:c16="http://schemas.microsoft.com/office/drawing/2014/chart" uri="{C3380CC4-5D6E-409C-BE32-E72D297353CC}">
              <c16:uniqueId val="{00000000-2523-4B4F-8BF3-B5A39ED6121B}"/>
            </c:ext>
          </c:extLst>
        </c:ser>
        <c:ser>
          <c:idx val="0"/>
          <c:order val="1"/>
          <c:tx>
            <c:strRef>
              <c:f>Data!$N$5</c:f>
              <c:strCache>
                <c:ptCount val="1"/>
                <c:pt idx="0">
                  <c:v>Banks Peninsula</c:v>
                </c:pt>
              </c:strCache>
            </c:strRef>
          </c:tx>
          <c:spPr>
            <a:solidFill>
              <a:srgbClr val="E11156"/>
            </a:solidFill>
            <a:ln>
              <a:solidFill>
                <a:srgbClr val="E11156"/>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Data!$N$255:$N$262</c:f>
              <c:numCache>
                <c:formatCode>0.0%</c:formatCode>
                <c:ptCount val="8"/>
                <c:pt idx="0">
                  <c:v>0.23005780346820809</c:v>
                </c:pt>
                <c:pt idx="1">
                  <c:v>0.29942196531791909</c:v>
                </c:pt>
                <c:pt idx="2">
                  <c:v>0.11849710982658959</c:v>
                </c:pt>
                <c:pt idx="3">
                  <c:v>8.9595375722543349E-2</c:v>
                </c:pt>
                <c:pt idx="4">
                  <c:v>9.0173410404624274E-2</c:v>
                </c:pt>
                <c:pt idx="5">
                  <c:v>5.1445086705202314E-2</c:v>
                </c:pt>
                <c:pt idx="6">
                  <c:v>2.7745664739884393E-2</c:v>
                </c:pt>
                <c:pt idx="7">
                  <c:v>9.3063583815028897E-2</c:v>
                </c:pt>
              </c:numCache>
            </c:numRef>
          </c:val>
          <c:extLst>
            <c:ext xmlns:c16="http://schemas.microsoft.com/office/drawing/2014/chart" uri="{C3380CC4-5D6E-409C-BE32-E72D297353CC}">
              <c16:uniqueId val="{00000001-2523-4B4F-8BF3-B5A39ED6121B}"/>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Data!$G$480:$G$485</c:f>
              <c:numCache>
                <c:formatCode>0.0%</c:formatCode>
                <c:ptCount val="6"/>
                <c:pt idx="0">
                  <c:v>0.82286229782846831</c:v>
                </c:pt>
                <c:pt idx="1">
                  <c:v>3.2476319350473612E-2</c:v>
                </c:pt>
                <c:pt idx="2">
                  <c:v>0.12371931181132804</c:v>
                </c:pt>
                <c:pt idx="3">
                  <c:v>1.3531799729364006E-3</c:v>
                </c:pt>
                <c:pt idx="4">
                  <c:v>1.6302596816805206E-2</c:v>
                </c:pt>
                <c:pt idx="5">
                  <c:v>3.2862942199884011E-3</c:v>
                </c:pt>
              </c:numCache>
            </c:numRef>
          </c:val>
          <c:extLst>
            <c:ext xmlns:c16="http://schemas.microsoft.com/office/drawing/2014/chart" uri="{C3380CC4-5D6E-409C-BE32-E72D297353CC}">
              <c16:uniqueId val="{00000000-D16F-4D63-B319-96A19C902428}"/>
            </c:ext>
          </c:extLst>
        </c:ser>
        <c:ser>
          <c:idx val="0"/>
          <c:order val="1"/>
          <c:tx>
            <c:strRef>
              <c:f>Data!$U$5</c:f>
              <c:strCache>
                <c:ptCount val="1"/>
                <c:pt idx="0">
                  <c:v>Harewood</c:v>
                </c:pt>
              </c:strCache>
            </c:strRef>
          </c:tx>
          <c:spPr>
            <a:solidFill>
              <a:srgbClr val="E11156"/>
            </a:solidFill>
            <a:ln>
              <a:solidFill>
                <a:srgbClr val="E11156"/>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Data!$U$480:$U$485</c:f>
              <c:numCache>
                <c:formatCode>0.0%</c:formatCode>
                <c:ptCount val="6"/>
                <c:pt idx="0">
                  <c:v>0.83257918552036203</c:v>
                </c:pt>
                <c:pt idx="1">
                  <c:v>3.3182503770739065E-2</c:v>
                </c:pt>
                <c:pt idx="2">
                  <c:v>0.11463046757164404</c:v>
                </c:pt>
                <c:pt idx="3">
                  <c:v>0</c:v>
                </c:pt>
                <c:pt idx="4">
                  <c:v>9.0497737556561094E-3</c:v>
                </c:pt>
                <c:pt idx="5">
                  <c:v>4.5248868778280547E-3</c:v>
                </c:pt>
              </c:numCache>
            </c:numRef>
          </c:val>
          <c:extLst>
            <c:ext xmlns:c16="http://schemas.microsoft.com/office/drawing/2014/chart" uri="{C3380CC4-5D6E-409C-BE32-E72D297353CC}">
              <c16:uniqueId val="{00000001-D16F-4D63-B319-96A19C902428}"/>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Data!$G$255:$G$262</c:f>
              <c:numCache>
                <c:formatCode>0.0%</c:formatCode>
                <c:ptCount val="8"/>
                <c:pt idx="0">
                  <c:v>0.14907215254594122</c:v>
                </c:pt>
                <c:pt idx="1">
                  <c:v>0.23841318535895817</c:v>
                </c:pt>
                <c:pt idx="2">
                  <c:v>0.14296670576558693</c:v>
                </c:pt>
                <c:pt idx="3">
                  <c:v>9.8875154139974136E-2</c:v>
                </c:pt>
                <c:pt idx="4">
                  <c:v>0.10822881891184698</c:v>
                </c:pt>
                <c:pt idx="5">
                  <c:v>9.9717284730367825E-2</c:v>
                </c:pt>
                <c:pt idx="6">
                  <c:v>6.3415441065896722E-2</c:v>
                </c:pt>
                <c:pt idx="7">
                  <c:v>9.9281181388913953E-2</c:v>
                </c:pt>
              </c:numCache>
            </c:numRef>
          </c:val>
          <c:extLst>
            <c:ext xmlns:c16="http://schemas.microsoft.com/office/drawing/2014/chart" uri="{C3380CC4-5D6E-409C-BE32-E72D297353CC}">
              <c16:uniqueId val="{00000000-9AE4-4680-B78C-33DAF9F13EDD}"/>
            </c:ext>
          </c:extLst>
        </c:ser>
        <c:ser>
          <c:idx val="0"/>
          <c:order val="1"/>
          <c:tx>
            <c:strRef>
              <c:f>Data!$U$5</c:f>
              <c:strCache>
                <c:ptCount val="1"/>
                <c:pt idx="0">
                  <c:v>Harewood</c:v>
                </c:pt>
              </c:strCache>
            </c:strRef>
          </c:tx>
          <c:spPr>
            <a:solidFill>
              <a:srgbClr val="E11156"/>
            </a:solidFill>
            <a:ln>
              <a:no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Data!$U$255:$U$262</c:f>
              <c:numCache>
                <c:formatCode>0.0%</c:formatCode>
                <c:ptCount val="8"/>
                <c:pt idx="0">
                  <c:v>0.17589428115743905</c:v>
                </c:pt>
                <c:pt idx="1">
                  <c:v>0.20847573479152426</c:v>
                </c:pt>
                <c:pt idx="2">
                  <c:v>0.13807245386192754</c:v>
                </c:pt>
                <c:pt idx="3">
                  <c:v>8.6124401913875603E-2</c:v>
                </c:pt>
                <c:pt idx="4">
                  <c:v>0.13875598086124402</c:v>
                </c:pt>
                <c:pt idx="5">
                  <c:v>0.10571884256094782</c:v>
                </c:pt>
                <c:pt idx="6">
                  <c:v>5.7416267942583733E-2</c:v>
                </c:pt>
                <c:pt idx="7">
                  <c:v>8.9542036910457964E-2</c:v>
                </c:pt>
              </c:numCache>
            </c:numRef>
          </c:val>
          <c:extLst>
            <c:ext xmlns:c16="http://schemas.microsoft.com/office/drawing/2014/chart" uri="{C3380CC4-5D6E-409C-BE32-E72D297353CC}">
              <c16:uniqueId val="{00000001-9AE4-4680-B78C-33DAF9F13EDD}"/>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NZDepIndex!$A$37</c:f>
              <c:strCache>
                <c:ptCount val="1"/>
                <c:pt idx="0">
                  <c:v>Harewood</c:v>
                </c:pt>
              </c:strCache>
            </c:strRef>
          </c:tx>
          <c:spPr>
            <a:solidFill>
              <a:srgbClr val="E11156"/>
            </a:solidFill>
            <a:ln>
              <a:no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NZDepIndex!$J$37:$N$37</c:f>
              <c:numCache>
                <c:formatCode>0%</c:formatCode>
                <c:ptCount val="5"/>
                <c:pt idx="0">
                  <c:v>0.34496743271475971</c:v>
                </c:pt>
                <c:pt idx="1">
                  <c:v>0.2108885338576871</c:v>
                </c:pt>
                <c:pt idx="2">
                  <c:v>0.24062922452992502</c:v>
                </c:pt>
                <c:pt idx="3">
                  <c:v>0.15005530293720043</c:v>
                </c:pt>
                <c:pt idx="4">
                  <c:v>5.3459505960427679E-2</c:v>
                </c:pt>
              </c:numCache>
            </c:numRef>
          </c:val>
          <c:extLst>
            <c:ext xmlns:c16="http://schemas.microsoft.com/office/drawing/2014/chart" uri="{C3380CC4-5D6E-409C-BE32-E72D297353CC}">
              <c16:uniqueId val="{00000000-4355-4826-899F-5D87F8D0E85E}"/>
            </c:ext>
          </c:extLst>
        </c:ser>
        <c:ser>
          <c:idx val="1"/>
          <c:order val="1"/>
          <c:tx>
            <c:strRef>
              <c:f>NZDepIndex!$A$46</c:f>
              <c:strCache>
                <c:ptCount val="1"/>
                <c:pt idx="0">
                  <c:v>Christchurch</c:v>
                </c:pt>
              </c:strCache>
            </c:strRef>
          </c:tx>
          <c:spPr>
            <a:solidFill>
              <a:srgbClr val="098484"/>
            </a:solidFill>
            <a:ln>
              <a:solidFill>
                <a:srgbClr val="098484"/>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NZDepIndex!$J$46:$N$46</c:f>
              <c:numCache>
                <c:formatCode>0%</c:formatCode>
                <c:ptCount val="5"/>
                <c:pt idx="0">
                  <c:v>0.22712608183332655</c:v>
                </c:pt>
                <c:pt idx="1">
                  <c:v>0.19542481004428913</c:v>
                </c:pt>
                <c:pt idx="2">
                  <c:v>0.20834586160659868</c:v>
                </c:pt>
                <c:pt idx="3">
                  <c:v>0.22517573442769492</c:v>
                </c:pt>
                <c:pt idx="4">
                  <c:v>0.14378123603266832</c:v>
                </c:pt>
              </c:numCache>
            </c:numRef>
          </c:val>
          <c:extLst>
            <c:ext xmlns:c16="http://schemas.microsoft.com/office/drawing/2014/chart" uri="{C3380CC4-5D6E-409C-BE32-E72D297353CC}">
              <c16:uniqueId val="{00000001-4355-4826-899F-5D87F8D0E85E}"/>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NZ Deprivation quintile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Data!$G$387:$G$391</c:f>
              <c:numCache>
                <c:formatCode>0.0%</c:formatCode>
                <c:ptCount val="5"/>
                <c:pt idx="0">
                  <c:v>0.65400071441328811</c:v>
                </c:pt>
                <c:pt idx="1">
                  <c:v>2.3263082693338096E-2</c:v>
                </c:pt>
                <c:pt idx="2">
                  <c:v>1.0269691016252902E-3</c:v>
                </c:pt>
                <c:pt idx="3">
                  <c:v>6.7311126986961956E-2</c:v>
                </c:pt>
                <c:pt idx="4">
                  <c:v>0.25437578138953387</c:v>
                </c:pt>
              </c:numCache>
            </c:numRef>
          </c:val>
          <c:extLst>
            <c:ext xmlns:c16="http://schemas.microsoft.com/office/drawing/2014/chart" uri="{C3380CC4-5D6E-409C-BE32-E72D297353CC}">
              <c16:uniqueId val="{00000000-82B5-4847-A6E4-39C20071592E}"/>
            </c:ext>
          </c:extLst>
        </c:ser>
        <c:ser>
          <c:idx val="0"/>
          <c:order val="1"/>
          <c:tx>
            <c:strRef>
              <c:f>Data!$U$5</c:f>
              <c:strCache>
                <c:ptCount val="1"/>
                <c:pt idx="0">
                  <c:v>Harewood</c:v>
                </c:pt>
              </c:strCache>
            </c:strRef>
          </c:tx>
          <c:spPr>
            <a:solidFill>
              <a:srgbClr val="E11156"/>
            </a:solidFill>
            <a:ln>
              <a:no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Data!$U$387:$U$391</c:f>
              <c:numCache>
                <c:formatCode>0.0%</c:formatCode>
                <c:ptCount val="5"/>
                <c:pt idx="0">
                  <c:v>0.71648278167836843</c:v>
                </c:pt>
                <c:pt idx="1">
                  <c:v>2.273487128050819E-2</c:v>
                </c:pt>
                <c:pt idx="2">
                  <c:v>1.3373453694416582E-3</c:v>
                </c:pt>
                <c:pt idx="3">
                  <c:v>3.6442661317285192E-2</c:v>
                </c:pt>
                <c:pt idx="4">
                  <c:v>0.22233366766967569</c:v>
                </c:pt>
              </c:numCache>
            </c:numRef>
          </c:val>
          <c:extLst>
            <c:ext xmlns:c16="http://schemas.microsoft.com/office/drawing/2014/chart" uri="{C3380CC4-5D6E-409C-BE32-E72D297353CC}">
              <c16:uniqueId val="{00000001-82B5-4847-A6E4-39C20071592E}"/>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1518044619422569"/>
          <c:y val="5.8194444444444444E-2"/>
          <c:w val="0.60822244094488187"/>
          <c:h val="0.60349883347914846"/>
        </c:manualLayout>
      </c:layout>
      <c:barChart>
        <c:barDir val="bar"/>
        <c:grouping val="clustered"/>
        <c:varyColors val="0"/>
        <c:ser>
          <c:idx val="0"/>
          <c:order val="0"/>
          <c:tx>
            <c:strRef>
              <c:f>Data!$U$5</c:f>
              <c:strCache>
                <c:ptCount val="1"/>
                <c:pt idx="0">
                  <c:v>Harewood</c:v>
                </c:pt>
              </c:strCache>
            </c:strRef>
          </c:tx>
          <c:spPr>
            <a:solidFill>
              <a:srgbClr val="E11156"/>
            </a:solidFill>
            <a:ln>
              <a:no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Data!$U$278:$U$285</c:f>
              <c:numCache>
                <c:formatCode>0.0%</c:formatCode>
                <c:ptCount val="8"/>
                <c:pt idx="0">
                  <c:v>9.7516518569150154E-2</c:v>
                </c:pt>
                <c:pt idx="1">
                  <c:v>0.80997949419002047</c:v>
                </c:pt>
                <c:pt idx="2">
                  <c:v>2.7113237639553429E-2</c:v>
                </c:pt>
                <c:pt idx="3">
                  <c:v>0</c:v>
                </c:pt>
                <c:pt idx="4">
                  <c:v>3.3948507632718158E-2</c:v>
                </c:pt>
                <c:pt idx="5">
                  <c:v>1.9594440647072227E-2</c:v>
                </c:pt>
                <c:pt idx="6">
                  <c:v>0</c:v>
                </c:pt>
                <c:pt idx="7">
                  <c:v>1.1164274322169059E-2</c:v>
                </c:pt>
              </c:numCache>
            </c:numRef>
          </c:val>
          <c:extLst>
            <c:ext xmlns:c16="http://schemas.microsoft.com/office/drawing/2014/chart" uri="{C3380CC4-5D6E-409C-BE32-E72D297353CC}">
              <c16:uniqueId val="{00000000-A8D5-4316-A865-CB749B341EFA}"/>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Data!$G$278:$G$285</c:f>
              <c:numCache>
                <c:formatCode>0.0%</c:formatCode>
                <c:ptCount val="8"/>
                <c:pt idx="0">
                  <c:v>9.0393696051009054E-2</c:v>
                </c:pt>
                <c:pt idx="1">
                  <c:v>0.76060934163433491</c:v>
                </c:pt>
                <c:pt idx="2">
                  <c:v>4.1625312039459836E-2</c:v>
                </c:pt>
                <c:pt idx="3">
                  <c:v>1.9549460134139372E-4</c:v>
                </c:pt>
                <c:pt idx="4">
                  <c:v>5.594153207615267E-2</c:v>
                </c:pt>
                <c:pt idx="5">
                  <c:v>3.8738007158110016E-2</c:v>
                </c:pt>
                <c:pt idx="6">
                  <c:v>3.0076092514060574E-4</c:v>
                </c:pt>
                <c:pt idx="7">
                  <c:v>1.2165779421937502E-2</c:v>
                </c:pt>
              </c:numCache>
            </c:numRef>
          </c:val>
          <c:extLst>
            <c:ext xmlns:c16="http://schemas.microsoft.com/office/drawing/2014/chart" uri="{C3380CC4-5D6E-409C-BE32-E72D297353CC}">
              <c16:uniqueId val="{00000001-A8D5-4316-A865-CB749B341EFA}"/>
            </c:ext>
          </c:extLst>
        </c:ser>
        <c:dLbls>
          <c:showLegendKey val="0"/>
          <c:showVal val="0"/>
          <c:showCatName val="0"/>
          <c:showSerName val="0"/>
          <c:showPercent val="0"/>
          <c:showBubbleSize val="0"/>
        </c:dLbls>
        <c:gapWidth val="219"/>
        <c:axId val="253721752"/>
        <c:axId val="253725032"/>
      </c:barChart>
      <c:catAx>
        <c:axId val="253721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layout>
            <c:manualLayout>
              <c:xMode val="edge"/>
              <c:yMode val="edge"/>
              <c:x val="0.57004155730533679"/>
              <c:y val="0.76851851851851849"/>
            </c:manualLayout>
          </c:layout>
          <c:overlay val="0"/>
          <c:spPr>
            <a:noFill/>
            <a:ln>
              <a:noFill/>
            </a:ln>
            <a:effectLst/>
          </c:spPr>
          <c:txPr>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0"/>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Data!$V$5</c:f>
              <c:strCache>
                <c:ptCount val="1"/>
                <c:pt idx="0">
                  <c:v>Heathcote</c:v>
                </c:pt>
              </c:strCache>
            </c:strRef>
          </c:tx>
          <c:spPr>
            <a:solidFill>
              <a:srgbClr val="E11156"/>
            </a:solidFill>
            <a:ln>
              <a:solidFill>
                <a:srgbClr val="E11156"/>
              </a:solidFill>
            </a:ln>
            <a:effectLst/>
          </c:spPr>
          <c:invertIfNegative val="0"/>
          <c:cat>
            <c:strRef>
              <c:f>Data!$D$38:$D$41</c:f>
              <c:strCache>
                <c:ptCount val="4"/>
                <c:pt idx="0">
                  <c:v>0-14 years</c:v>
                </c:pt>
                <c:pt idx="1">
                  <c:v>15-39 years</c:v>
                </c:pt>
                <c:pt idx="2">
                  <c:v>40-64 years</c:v>
                </c:pt>
                <c:pt idx="3">
                  <c:v>65+ years</c:v>
                </c:pt>
              </c:strCache>
            </c:strRef>
          </c:cat>
          <c:val>
            <c:numRef>
              <c:f>Data!$V$38:$V$41</c:f>
              <c:numCache>
                <c:formatCode>0%</c:formatCode>
                <c:ptCount val="4"/>
                <c:pt idx="0">
                  <c:v>0.16284488044144696</c:v>
                </c:pt>
                <c:pt idx="1">
                  <c:v>0.3195585530349479</c:v>
                </c:pt>
                <c:pt idx="2">
                  <c:v>0.34334763948497854</c:v>
                </c:pt>
                <c:pt idx="3">
                  <c:v>0.17437155119558553</c:v>
                </c:pt>
              </c:numCache>
            </c:numRef>
          </c:val>
          <c:extLst>
            <c:ext xmlns:c16="http://schemas.microsoft.com/office/drawing/2014/chart" uri="{C3380CC4-5D6E-409C-BE32-E72D297353CC}">
              <c16:uniqueId val="{00000000-7D03-4854-A6E4-60E654D9C0EE}"/>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Data!$D$38:$D$41</c:f>
              <c:strCache>
                <c:ptCount val="4"/>
                <c:pt idx="0">
                  <c:v>0-14 years</c:v>
                </c:pt>
                <c:pt idx="1">
                  <c:v>15-39 years</c:v>
                </c:pt>
                <c:pt idx="2">
                  <c:v>40-64 years</c:v>
                </c:pt>
                <c:pt idx="3">
                  <c:v>65+ years</c:v>
                </c:pt>
              </c:strCache>
            </c:strRef>
          </c:cat>
          <c:val>
            <c:numRef>
              <c:f>Data!$G$38:$G$41</c:f>
              <c:numCache>
                <c:formatCode>0%</c:formatCode>
                <c:ptCount val="4"/>
                <c:pt idx="0">
                  <c:v>0.17261507942960277</c:v>
                </c:pt>
                <c:pt idx="1">
                  <c:v>0.3640997707354352</c:v>
                </c:pt>
                <c:pt idx="2">
                  <c:v>0.31322254922684184</c:v>
                </c:pt>
                <c:pt idx="3">
                  <c:v>0.15007073055722672</c:v>
                </c:pt>
              </c:numCache>
            </c:numRef>
          </c:val>
          <c:extLst>
            <c:ext xmlns:c16="http://schemas.microsoft.com/office/drawing/2014/chart" uri="{C3380CC4-5D6E-409C-BE32-E72D297353CC}">
              <c16:uniqueId val="{00000001-7D03-4854-A6E4-60E654D9C0EE}"/>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Data!$V$5</c:f>
              <c:strCache>
                <c:ptCount val="1"/>
                <c:pt idx="0">
                  <c:v>Heathcote</c:v>
                </c:pt>
              </c:strCache>
            </c:strRef>
          </c:tx>
          <c:spPr>
            <a:solidFill>
              <a:srgbClr val="E11156"/>
            </a:solidFill>
            <a:ln>
              <a:solidFill>
                <a:srgbClr val="E11156"/>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Data!$V$49:$V$54</c:f>
              <c:numCache>
                <c:formatCode>0.0%</c:formatCode>
                <c:ptCount val="6"/>
                <c:pt idx="0">
                  <c:v>0.8646229307173513</c:v>
                </c:pt>
                <c:pt idx="1">
                  <c:v>7.6272225628448806E-2</c:v>
                </c:pt>
                <c:pt idx="2">
                  <c:v>2.575107296137339E-2</c:v>
                </c:pt>
                <c:pt idx="3">
                  <c:v>8.3016554261189451E-2</c:v>
                </c:pt>
                <c:pt idx="4">
                  <c:v>1.3611281422440221E-2</c:v>
                </c:pt>
                <c:pt idx="5">
                  <c:v>1.336603310852238E-2</c:v>
                </c:pt>
              </c:numCache>
            </c:numRef>
          </c:val>
          <c:extLst>
            <c:ext xmlns:c16="http://schemas.microsoft.com/office/drawing/2014/chart" uri="{C3380CC4-5D6E-409C-BE32-E72D297353CC}">
              <c16:uniqueId val="{00000000-CE47-49C1-93FD-63F8EBAA7DB6}"/>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Data!$G$49:$G$54</c:f>
              <c:numCache>
                <c:formatCode>0.0%</c:formatCode>
                <c:ptCount val="6"/>
                <c:pt idx="0">
                  <c:v>0.77859709598217919</c:v>
                </c:pt>
                <c:pt idx="1">
                  <c:v>9.9299198387018103E-2</c:v>
                </c:pt>
                <c:pt idx="2">
                  <c:v>3.8422139477406872E-2</c:v>
                </c:pt>
                <c:pt idx="3">
                  <c:v>0.14900570722427278</c:v>
                </c:pt>
                <c:pt idx="4">
                  <c:v>1.5121705338124583E-2</c:v>
                </c:pt>
                <c:pt idx="5">
                  <c:v>1.3568885058779533E-2</c:v>
                </c:pt>
              </c:numCache>
            </c:numRef>
          </c:val>
          <c:extLst>
            <c:ext xmlns:c16="http://schemas.microsoft.com/office/drawing/2014/chart" uri="{C3380CC4-5D6E-409C-BE32-E72D297353CC}">
              <c16:uniqueId val="{00000001-CE47-49C1-93FD-63F8EBAA7DB6}"/>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Data!$V$5</c:f>
              <c:strCache>
                <c:ptCount val="1"/>
                <c:pt idx="0">
                  <c:v>Heathcote</c:v>
                </c:pt>
              </c:strCache>
            </c:strRef>
          </c:tx>
          <c:spPr>
            <a:solidFill>
              <a:srgbClr val="E11156"/>
            </a:solidFill>
            <a:ln>
              <a:solidFill>
                <a:srgbClr val="E11156"/>
              </a:solidFill>
            </a:ln>
            <a:effectLst/>
          </c:spPr>
          <c:invertIfNegative val="0"/>
          <c:cat>
            <c:strRef>
              <c:f>Data!$D$83:$D$84</c:f>
              <c:strCache>
                <c:ptCount val="2"/>
                <c:pt idx="0">
                  <c:v>NZ born</c:v>
                </c:pt>
                <c:pt idx="1">
                  <c:v>Overseas born</c:v>
                </c:pt>
              </c:strCache>
            </c:strRef>
          </c:cat>
          <c:val>
            <c:numRef>
              <c:f>Data!$V$83:$V$84</c:f>
              <c:numCache>
                <c:formatCode>0.0%</c:formatCode>
                <c:ptCount val="2"/>
                <c:pt idx="0">
                  <c:v>0.72780185758513927</c:v>
                </c:pt>
                <c:pt idx="1">
                  <c:v>0.27219814241486068</c:v>
                </c:pt>
              </c:numCache>
            </c:numRef>
          </c:val>
          <c:extLst>
            <c:ext xmlns:c16="http://schemas.microsoft.com/office/drawing/2014/chart" uri="{C3380CC4-5D6E-409C-BE32-E72D297353CC}">
              <c16:uniqueId val="{00000000-DBC4-496F-8771-5CE4BAD26606}"/>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Data!$D$83:$D$84</c:f>
              <c:strCache>
                <c:ptCount val="2"/>
                <c:pt idx="0">
                  <c:v>NZ born</c:v>
                </c:pt>
                <c:pt idx="1">
                  <c:v>Overseas born</c:v>
                </c:pt>
              </c:strCache>
            </c:strRef>
          </c:cat>
          <c:val>
            <c:numRef>
              <c:f>Data!$G$83:$G$84</c:f>
              <c:numCache>
                <c:formatCode>0.0%</c:formatCode>
                <c:ptCount val="2"/>
                <c:pt idx="0">
                  <c:v>0.72930132474806786</c:v>
                </c:pt>
                <c:pt idx="1">
                  <c:v>0.27069867525193209</c:v>
                </c:pt>
              </c:numCache>
            </c:numRef>
          </c:val>
          <c:extLst>
            <c:ext xmlns:c16="http://schemas.microsoft.com/office/drawing/2014/chart" uri="{C3380CC4-5D6E-409C-BE32-E72D297353CC}">
              <c16:uniqueId val="{00000001-DBC4-496F-8771-5CE4BAD26606}"/>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Data!$G$97:$G$104</c:f>
              <c:numCache>
                <c:formatCode>0.0%</c:formatCode>
                <c:ptCount val="8"/>
                <c:pt idx="0">
                  <c:v>6.5685679611650491E-2</c:v>
                </c:pt>
                <c:pt idx="1">
                  <c:v>6.8416262135922334E-2</c:v>
                </c:pt>
                <c:pt idx="2">
                  <c:v>0.23343446601941747</c:v>
                </c:pt>
                <c:pt idx="3">
                  <c:v>7.9763349514563112E-2</c:v>
                </c:pt>
                <c:pt idx="4">
                  <c:v>3.4951456310679613E-2</c:v>
                </c:pt>
                <c:pt idx="5">
                  <c:v>0.42921723300970877</c:v>
                </c:pt>
                <c:pt idx="6">
                  <c:v>6.6474514563106796E-2</c:v>
                </c:pt>
                <c:pt idx="7">
                  <c:v>2.2057038834951456E-2</c:v>
                </c:pt>
              </c:numCache>
            </c:numRef>
          </c:val>
          <c:extLst>
            <c:ext xmlns:c16="http://schemas.microsoft.com/office/drawing/2014/chart" uri="{C3380CC4-5D6E-409C-BE32-E72D297353CC}">
              <c16:uniqueId val="{00000000-A983-44EC-8938-F9FD4E5C02A8}"/>
            </c:ext>
          </c:extLst>
        </c:ser>
        <c:ser>
          <c:idx val="0"/>
          <c:order val="1"/>
          <c:tx>
            <c:strRef>
              <c:f>Data!$V$5</c:f>
              <c:strCache>
                <c:ptCount val="1"/>
                <c:pt idx="0">
                  <c:v>Heathcote</c:v>
                </c:pt>
              </c:strCache>
            </c:strRef>
          </c:tx>
          <c:spPr>
            <a:solidFill>
              <a:srgbClr val="E11156"/>
            </a:solidFill>
            <a:ln>
              <a:solidFill>
                <a:srgbClr val="E11156"/>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Data!$V$97:$V$104</c:f>
              <c:numCache>
                <c:formatCode>0.0%</c:formatCode>
                <c:ptCount val="8"/>
                <c:pt idx="0">
                  <c:v>7.5523202911737947E-2</c:v>
                </c:pt>
                <c:pt idx="1">
                  <c:v>4.2766151046405826E-2</c:v>
                </c:pt>
                <c:pt idx="2">
                  <c:v>0.37579617834394907</c:v>
                </c:pt>
                <c:pt idx="3">
                  <c:v>0.12784349408553231</c:v>
                </c:pt>
                <c:pt idx="4">
                  <c:v>6.0509554140127389E-2</c:v>
                </c:pt>
                <c:pt idx="5">
                  <c:v>0.23475887170154686</c:v>
                </c:pt>
                <c:pt idx="6">
                  <c:v>5.5959963603275709E-2</c:v>
                </c:pt>
                <c:pt idx="7">
                  <c:v>2.7297543221110099E-2</c:v>
                </c:pt>
              </c:numCache>
            </c:numRef>
          </c:val>
          <c:extLst>
            <c:ext xmlns:c16="http://schemas.microsoft.com/office/drawing/2014/chart" uri="{C3380CC4-5D6E-409C-BE32-E72D297353CC}">
              <c16:uniqueId val="{00000001-A983-44EC-8938-F9FD4E5C02A8}"/>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Data!$V$5</c:f>
              <c:strCache>
                <c:ptCount val="1"/>
                <c:pt idx="0">
                  <c:v>Heathcote</c:v>
                </c:pt>
              </c:strCache>
            </c:strRef>
          </c:tx>
          <c:spPr>
            <a:solidFill>
              <a:srgbClr val="E11156"/>
            </a:solidFill>
            <a:ln>
              <a:solidFill>
                <a:srgbClr val="E11156"/>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Data!$V$143:$V$146</c:f>
              <c:numCache>
                <c:formatCode>0.0%</c:formatCode>
                <c:ptCount val="4"/>
                <c:pt idx="0">
                  <c:v>0.13566368955959346</c:v>
                </c:pt>
                <c:pt idx="1">
                  <c:v>0.4243917462272867</c:v>
                </c:pt>
                <c:pt idx="2">
                  <c:v>0.11164151524484139</c:v>
                </c:pt>
                <c:pt idx="3">
                  <c:v>0.32830304896827839</c:v>
                </c:pt>
              </c:numCache>
            </c:numRef>
          </c:val>
          <c:extLst>
            <c:ext xmlns:c16="http://schemas.microsoft.com/office/drawing/2014/chart" uri="{C3380CC4-5D6E-409C-BE32-E72D297353CC}">
              <c16:uniqueId val="{00000000-A520-42D7-9930-EAD072BEB580}"/>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Data!$G$143:$G$146</c:f>
              <c:numCache>
                <c:formatCode>0.0%</c:formatCode>
                <c:ptCount val="4"/>
                <c:pt idx="0">
                  <c:v>0.17199620979414185</c:v>
                </c:pt>
                <c:pt idx="1">
                  <c:v>0.465747576454908</c:v>
                </c:pt>
                <c:pt idx="2">
                  <c:v>0.10122140425044514</c:v>
                </c:pt>
                <c:pt idx="3">
                  <c:v>0.26103480950050501</c:v>
                </c:pt>
              </c:numCache>
            </c:numRef>
          </c:val>
          <c:extLst>
            <c:ext xmlns:c16="http://schemas.microsoft.com/office/drawing/2014/chart" uri="{C3380CC4-5D6E-409C-BE32-E72D297353CC}">
              <c16:uniqueId val="{00000001-A520-42D7-9930-EAD072BEB580}"/>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297731481481481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NZDepIndex!$A$30</c:f>
              <c:strCache>
                <c:ptCount val="1"/>
                <c:pt idx="0">
                  <c:v>Banks Peninsula</c:v>
                </c:pt>
              </c:strCache>
            </c:strRef>
          </c:tx>
          <c:spPr>
            <a:solidFill>
              <a:srgbClr val="E11156"/>
            </a:solidFill>
            <a:ln>
              <a:solidFill>
                <a:srgbClr val="E11156"/>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NZDepIndex!$J$30:$N$30</c:f>
              <c:numCache>
                <c:formatCode>0%</c:formatCode>
                <c:ptCount val="5"/>
                <c:pt idx="0">
                  <c:v>0.34168642058923127</c:v>
                </c:pt>
                <c:pt idx="1">
                  <c:v>0.45106671181848967</c:v>
                </c:pt>
                <c:pt idx="2">
                  <c:v>0.18455807653233999</c:v>
                </c:pt>
                <c:pt idx="3">
                  <c:v>2.2350152387402643E-2</c:v>
                </c:pt>
                <c:pt idx="4">
                  <c:v>0</c:v>
                </c:pt>
              </c:numCache>
            </c:numRef>
          </c:val>
          <c:extLst>
            <c:ext xmlns:c16="http://schemas.microsoft.com/office/drawing/2014/chart" uri="{C3380CC4-5D6E-409C-BE32-E72D297353CC}">
              <c16:uniqueId val="{00000000-705A-42F0-8FAC-57CCF11B08BB}"/>
            </c:ext>
          </c:extLst>
        </c:ser>
        <c:ser>
          <c:idx val="1"/>
          <c:order val="1"/>
          <c:tx>
            <c:strRef>
              <c:f>NZDepIndex!$A$46</c:f>
              <c:strCache>
                <c:ptCount val="1"/>
                <c:pt idx="0">
                  <c:v>Christchurch</c:v>
                </c:pt>
              </c:strCache>
            </c:strRef>
          </c:tx>
          <c:spPr>
            <a:solidFill>
              <a:srgbClr val="098484"/>
            </a:solidFill>
            <a:ln>
              <a:solidFill>
                <a:srgbClr val="098484"/>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NZDepIndex!$J$46:$N$46</c:f>
              <c:numCache>
                <c:formatCode>0%</c:formatCode>
                <c:ptCount val="5"/>
                <c:pt idx="0">
                  <c:v>0.22712608183332655</c:v>
                </c:pt>
                <c:pt idx="1">
                  <c:v>0.19542481004428913</c:v>
                </c:pt>
                <c:pt idx="2">
                  <c:v>0.20834586160659868</c:v>
                </c:pt>
                <c:pt idx="3">
                  <c:v>0.22517573442769492</c:v>
                </c:pt>
                <c:pt idx="4">
                  <c:v>0.14378123603266832</c:v>
                </c:pt>
              </c:numCache>
            </c:numRef>
          </c:val>
          <c:extLst>
            <c:ext xmlns:c16="http://schemas.microsoft.com/office/drawing/2014/chart" uri="{C3380CC4-5D6E-409C-BE32-E72D297353CC}">
              <c16:uniqueId val="{00000001-705A-42F0-8FAC-57CCF11B08BB}"/>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NZ Deprivation quintile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Data!$V$5</c:f>
              <c:strCache>
                <c:ptCount val="1"/>
                <c:pt idx="0">
                  <c:v>Heathcote</c:v>
                </c:pt>
              </c:strCache>
            </c:strRef>
          </c:tx>
          <c:spPr>
            <a:solidFill>
              <a:srgbClr val="E11156"/>
            </a:solidFill>
            <a:ln>
              <a:solidFill>
                <a:srgbClr val="E11156"/>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Data!$V$165:$V$171</c:f>
              <c:numCache>
                <c:formatCode>0.0%</c:formatCode>
                <c:ptCount val="7"/>
                <c:pt idx="0">
                  <c:v>0.10326644206825839</c:v>
                </c:pt>
                <c:pt idx="1">
                  <c:v>3.8084077925882524E-2</c:v>
                </c:pt>
                <c:pt idx="2">
                  <c:v>0.14808847224256627</c:v>
                </c:pt>
                <c:pt idx="3">
                  <c:v>0.13534495385967482</c:v>
                </c:pt>
                <c:pt idx="4">
                  <c:v>0.20243152189834482</c:v>
                </c:pt>
                <c:pt idx="5">
                  <c:v>0.15892778672916361</c:v>
                </c:pt>
                <c:pt idx="6">
                  <c:v>0.21356379083052585</c:v>
                </c:pt>
              </c:numCache>
            </c:numRef>
          </c:val>
          <c:extLst>
            <c:ext xmlns:c16="http://schemas.microsoft.com/office/drawing/2014/chart" uri="{C3380CC4-5D6E-409C-BE32-E72D297353CC}">
              <c16:uniqueId val="{00000000-10C0-40CD-9231-422C9058FCDE}"/>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Data!$G$165:$G$171</c:f>
              <c:numCache>
                <c:formatCode>0.0%</c:formatCode>
                <c:ptCount val="7"/>
                <c:pt idx="0">
                  <c:v>0.12178441583963839</c:v>
                </c:pt>
                <c:pt idx="1">
                  <c:v>4.7902132259015427E-2</c:v>
                </c:pt>
                <c:pt idx="2">
                  <c:v>0.16355507516949985</c:v>
                </c:pt>
                <c:pt idx="3">
                  <c:v>0.13732927188758967</c:v>
                </c:pt>
                <c:pt idx="4">
                  <c:v>0.21107399037044317</c:v>
                </c:pt>
                <c:pt idx="5">
                  <c:v>0.15383708361992729</c:v>
                </c:pt>
                <c:pt idx="6">
                  <c:v>0.16451803085388622</c:v>
                </c:pt>
              </c:numCache>
            </c:numRef>
          </c:val>
          <c:extLst>
            <c:ext xmlns:c16="http://schemas.microsoft.com/office/drawing/2014/chart" uri="{C3380CC4-5D6E-409C-BE32-E72D297353CC}">
              <c16:uniqueId val="{00000001-10C0-40CD-9231-422C9058FCDE}"/>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9444444444444445E-2"/>
              <c:y val="0.247777777777777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Data!$V$5</c:f>
              <c:strCache>
                <c:ptCount val="1"/>
                <c:pt idx="0">
                  <c:v>Heathcote</c:v>
                </c:pt>
              </c:strCache>
            </c:strRef>
          </c:tx>
          <c:spPr>
            <a:solidFill>
              <a:srgbClr val="E11156"/>
            </a:solidFill>
            <a:ln>
              <a:solidFill>
                <a:srgbClr val="E11156"/>
              </a:solidFill>
            </a:ln>
            <a:effectLst/>
          </c:spPr>
          <c:invertIfNegative val="0"/>
          <c:cat>
            <c:strRef>
              <c:f>Data!$D$116:$D$118</c:f>
              <c:strCache>
                <c:ptCount val="3"/>
                <c:pt idx="0">
                  <c:v>0-4 years</c:v>
                </c:pt>
                <c:pt idx="1">
                  <c:v>5-9 years</c:v>
                </c:pt>
                <c:pt idx="2">
                  <c:v>10 years or more</c:v>
                </c:pt>
              </c:strCache>
            </c:strRef>
          </c:cat>
          <c:val>
            <c:numRef>
              <c:f>Data!$V$116:$V$118</c:f>
              <c:numCache>
                <c:formatCode>0.0%</c:formatCode>
                <c:ptCount val="3"/>
                <c:pt idx="0">
                  <c:v>0.31040806969280149</c:v>
                </c:pt>
                <c:pt idx="1">
                  <c:v>0.16506189821182943</c:v>
                </c:pt>
                <c:pt idx="2">
                  <c:v>0.52453003209536908</c:v>
                </c:pt>
              </c:numCache>
            </c:numRef>
          </c:val>
          <c:extLst>
            <c:ext xmlns:c16="http://schemas.microsoft.com/office/drawing/2014/chart" uri="{C3380CC4-5D6E-409C-BE32-E72D297353CC}">
              <c16:uniqueId val="{00000000-D23B-4A4F-A888-F5E764A56D10}"/>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Data!$D$116:$D$118</c:f>
              <c:strCache>
                <c:ptCount val="3"/>
                <c:pt idx="0">
                  <c:v>0-4 years</c:v>
                </c:pt>
                <c:pt idx="1">
                  <c:v>5-9 years</c:v>
                </c:pt>
                <c:pt idx="2">
                  <c:v>10 years or more</c:v>
                </c:pt>
              </c:strCache>
            </c:strRef>
          </c:cat>
          <c:val>
            <c:numRef>
              <c:f>Data!$G$116:$G$118</c:f>
              <c:numCache>
                <c:formatCode>0.0%</c:formatCode>
                <c:ptCount val="3"/>
                <c:pt idx="0">
                  <c:v>0.33227150208282286</c:v>
                </c:pt>
                <c:pt idx="1">
                  <c:v>0.16448174467042392</c:v>
                </c:pt>
                <c:pt idx="2">
                  <c:v>0.50321612349914235</c:v>
                </c:pt>
              </c:numCache>
            </c:numRef>
          </c:val>
          <c:extLst>
            <c:ext xmlns:c16="http://schemas.microsoft.com/office/drawing/2014/chart" uri="{C3380CC4-5D6E-409C-BE32-E72D297353CC}">
              <c16:uniqueId val="{00000001-D23B-4A4F-A888-F5E764A56D10}"/>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Data!$V$5</c:f>
              <c:strCache>
                <c:ptCount val="1"/>
                <c:pt idx="0">
                  <c:v>Heathcote</c:v>
                </c:pt>
              </c:strCache>
            </c:strRef>
          </c:tx>
          <c:spPr>
            <a:solidFill>
              <a:srgbClr val="E11156"/>
            </a:solidFill>
            <a:ln>
              <a:solidFill>
                <a:srgbClr val="E11156"/>
              </a:solidFill>
            </a:ln>
            <a:effectLst/>
          </c:spPr>
          <c:invertIfNegative val="0"/>
          <c:cat>
            <c:strRef>
              <c:f>(Data!$D$56:$D$69,Data!$D$71)</c:f>
              <c:strCache>
                <c:ptCount val="15"/>
                <c:pt idx="0">
                  <c:v>Afrikaans</c:v>
                </c:pt>
                <c:pt idx="1">
                  <c:v>German</c:v>
                </c:pt>
                <c:pt idx="2">
                  <c:v>French</c:v>
                </c:pt>
                <c:pt idx="3">
                  <c:v>Spanish</c:v>
                </c:pt>
                <c:pt idx="4">
                  <c:v>Hindi</c:v>
                </c:pt>
                <c:pt idx="5">
                  <c:v>Panjabi</c:v>
                </c:pt>
                <c:pt idx="6">
                  <c:v>Sinitic not further defined</c:v>
                </c:pt>
                <c:pt idx="7">
                  <c:v>Yue</c:v>
                </c:pt>
                <c:pt idx="8">
                  <c:v>Northern Chinese</c:v>
                </c:pt>
                <c:pt idx="9">
                  <c:v>Māori</c:v>
                </c:pt>
                <c:pt idx="10">
                  <c:v>Samoan</c:v>
                </c:pt>
                <c:pt idx="11">
                  <c:v>Tongan</c:v>
                </c:pt>
                <c:pt idx="12">
                  <c:v>Tagalog</c:v>
                </c:pt>
                <c:pt idx="13">
                  <c:v>New Zealand Sign Language</c:v>
                </c:pt>
                <c:pt idx="14">
                  <c:v>Other</c:v>
                </c:pt>
              </c:strCache>
            </c:strRef>
          </c:cat>
          <c:val>
            <c:numRef>
              <c:f>(Data!$V$56:$V$69,Data!$V$71)</c:f>
              <c:numCache>
                <c:formatCode>#,##0</c:formatCode>
                <c:ptCount val="15"/>
                <c:pt idx="0">
                  <c:v>108</c:v>
                </c:pt>
                <c:pt idx="1">
                  <c:v>453</c:v>
                </c:pt>
                <c:pt idx="2">
                  <c:v>600</c:v>
                </c:pt>
                <c:pt idx="3">
                  <c:v>333</c:v>
                </c:pt>
                <c:pt idx="4">
                  <c:v>243</c:v>
                </c:pt>
                <c:pt idx="5">
                  <c:v>150</c:v>
                </c:pt>
                <c:pt idx="6">
                  <c:v>75</c:v>
                </c:pt>
                <c:pt idx="7">
                  <c:v>54</c:v>
                </c:pt>
                <c:pt idx="8">
                  <c:v>132</c:v>
                </c:pt>
                <c:pt idx="9">
                  <c:v>393</c:v>
                </c:pt>
                <c:pt idx="10">
                  <c:v>207</c:v>
                </c:pt>
                <c:pt idx="11">
                  <c:v>36</c:v>
                </c:pt>
                <c:pt idx="12">
                  <c:v>237</c:v>
                </c:pt>
                <c:pt idx="13">
                  <c:v>132</c:v>
                </c:pt>
                <c:pt idx="14">
                  <c:v>1560</c:v>
                </c:pt>
              </c:numCache>
            </c:numRef>
          </c:val>
          <c:extLst>
            <c:ext xmlns:c16="http://schemas.microsoft.com/office/drawing/2014/chart" uri="{C3380CC4-5D6E-409C-BE32-E72D297353CC}">
              <c16:uniqueId val="{00000000-2853-4AC7-9157-1C918254B86A}"/>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tickLblSkip val="1"/>
        <c:noMultiLvlLbl val="0"/>
      </c:catAx>
      <c:valAx>
        <c:axId val="253725032"/>
        <c:scaling>
          <c:orientation val="minMax"/>
          <c:max val="16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Number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Data!$G$480:$G$485</c:f>
              <c:numCache>
                <c:formatCode>0.0%</c:formatCode>
                <c:ptCount val="6"/>
                <c:pt idx="0">
                  <c:v>0.82286229782846831</c:v>
                </c:pt>
                <c:pt idx="1">
                  <c:v>3.2476319350473612E-2</c:v>
                </c:pt>
                <c:pt idx="2">
                  <c:v>0.12371931181132804</c:v>
                </c:pt>
                <c:pt idx="3">
                  <c:v>1.3531799729364006E-3</c:v>
                </c:pt>
                <c:pt idx="4">
                  <c:v>1.6302596816805206E-2</c:v>
                </c:pt>
                <c:pt idx="5">
                  <c:v>3.2862942199884011E-3</c:v>
                </c:pt>
              </c:numCache>
            </c:numRef>
          </c:val>
          <c:extLst>
            <c:ext xmlns:c16="http://schemas.microsoft.com/office/drawing/2014/chart" uri="{C3380CC4-5D6E-409C-BE32-E72D297353CC}">
              <c16:uniqueId val="{00000000-3BAF-4D6D-80E7-94C13CF35B7D}"/>
            </c:ext>
          </c:extLst>
        </c:ser>
        <c:ser>
          <c:idx val="0"/>
          <c:order val="1"/>
          <c:tx>
            <c:strRef>
              <c:f>Data!$V$5</c:f>
              <c:strCache>
                <c:ptCount val="1"/>
                <c:pt idx="0">
                  <c:v>Heathcote</c:v>
                </c:pt>
              </c:strCache>
            </c:strRef>
          </c:tx>
          <c:spPr>
            <a:solidFill>
              <a:srgbClr val="E11156"/>
            </a:solidFill>
            <a:ln>
              <a:solidFill>
                <a:srgbClr val="E11156"/>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Data!$V$480:$V$485</c:f>
              <c:numCache>
                <c:formatCode>0.0%</c:formatCode>
                <c:ptCount val="6"/>
                <c:pt idx="0">
                  <c:v>0.8651685393258427</c:v>
                </c:pt>
                <c:pt idx="1">
                  <c:v>5.4307116104868915E-2</c:v>
                </c:pt>
                <c:pt idx="2">
                  <c:v>5.2434456928838954E-2</c:v>
                </c:pt>
                <c:pt idx="3">
                  <c:v>0</c:v>
                </c:pt>
                <c:pt idx="4">
                  <c:v>2.3408239700374533E-2</c:v>
                </c:pt>
                <c:pt idx="5">
                  <c:v>3.7453183520599251E-3</c:v>
                </c:pt>
              </c:numCache>
            </c:numRef>
          </c:val>
          <c:extLst>
            <c:ext xmlns:c16="http://schemas.microsoft.com/office/drawing/2014/chart" uri="{C3380CC4-5D6E-409C-BE32-E72D297353CC}">
              <c16:uniqueId val="{00000001-3BAF-4D6D-80E7-94C13CF35B7D}"/>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Data!$G$255:$G$262</c:f>
              <c:numCache>
                <c:formatCode>0.0%</c:formatCode>
                <c:ptCount val="8"/>
                <c:pt idx="0">
                  <c:v>0.14907215254594122</c:v>
                </c:pt>
                <c:pt idx="1">
                  <c:v>0.23841318535895817</c:v>
                </c:pt>
                <c:pt idx="2">
                  <c:v>0.14296670576558693</c:v>
                </c:pt>
                <c:pt idx="3">
                  <c:v>9.8875154139974136E-2</c:v>
                </c:pt>
                <c:pt idx="4">
                  <c:v>0.10822881891184698</c:v>
                </c:pt>
                <c:pt idx="5">
                  <c:v>9.9717284730367825E-2</c:v>
                </c:pt>
                <c:pt idx="6">
                  <c:v>6.3415441065896722E-2</c:v>
                </c:pt>
                <c:pt idx="7">
                  <c:v>9.9281181388913953E-2</c:v>
                </c:pt>
              </c:numCache>
            </c:numRef>
          </c:val>
          <c:extLst>
            <c:ext xmlns:c16="http://schemas.microsoft.com/office/drawing/2014/chart" uri="{C3380CC4-5D6E-409C-BE32-E72D297353CC}">
              <c16:uniqueId val="{00000000-25FE-4472-B912-520AD50E2F6D}"/>
            </c:ext>
          </c:extLst>
        </c:ser>
        <c:ser>
          <c:idx val="0"/>
          <c:order val="1"/>
          <c:tx>
            <c:strRef>
              <c:f>Data!$V$5</c:f>
              <c:strCache>
                <c:ptCount val="1"/>
                <c:pt idx="0">
                  <c:v>Heathcote</c:v>
                </c:pt>
              </c:strCache>
            </c:strRef>
          </c:tx>
          <c:spPr>
            <a:solidFill>
              <a:srgbClr val="E11156"/>
            </a:solidFill>
            <a:ln>
              <a:solidFill>
                <a:srgbClr val="E11156"/>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Data!$V$255:$V$262</c:f>
              <c:numCache>
                <c:formatCode>0.0%</c:formatCode>
                <c:ptCount val="8"/>
                <c:pt idx="0">
                  <c:v>0.1737891737891738</c:v>
                </c:pt>
                <c:pt idx="1">
                  <c:v>0.30155599386368614</c:v>
                </c:pt>
                <c:pt idx="2">
                  <c:v>0.12930089853166776</c:v>
                </c:pt>
                <c:pt idx="3">
                  <c:v>8.941485864562787E-2</c:v>
                </c:pt>
                <c:pt idx="4">
                  <c:v>0.10300241069471838</c:v>
                </c:pt>
                <c:pt idx="5">
                  <c:v>8.7661626123164582E-2</c:v>
                </c:pt>
                <c:pt idx="6">
                  <c:v>4.4049967126890202E-2</c:v>
                </c:pt>
                <c:pt idx="7">
                  <c:v>7.1225071225071226E-2</c:v>
                </c:pt>
              </c:numCache>
            </c:numRef>
          </c:val>
          <c:extLst>
            <c:ext xmlns:c16="http://schemas.microsoft.com/office/drawing/2014/chart" uri="{C3380CC4-5D6E-409C-BE32-E72D297353CC}">
              <c16:uniqueId val="{00000001-25FE-4472-B912-520AD50E2F6D}"/>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NZDepIndex!$A$38</c:f>
              <c:strCache>
                <c:ptCount val="1"/>
                <c:pt idx="0">
                  <c:v>Heathcote</c:v>
                </c:pt>
              </c:strCache>
            </c:strRef>
          </c:tx>
          <c:spPr>
            <a:solidFill>
              <a:srgbClr val="E11156"/>
            </a:solidFill>
            <a:ln>
              <a:solidFill>
                <a:srgbClr val="E11156"/>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NZDepIndex!$J$38:$N$38</c:f>
              <c:numCache>
                <c:formatCode>0%</c:formatCode>
                <c:ptCount val="5"/>
                <c:pt idx="0">
                  <c:v>0.43504346761356677</c:v>
                </c:pt>
                <c:pt idx="1">
                  <c:v>0.1247704175339782</c:v>
                </c:pt>
                <c:pt idx="2">
                  <c:v>0.20276723399044938</c:v>
                </c:pt>
                <c:pt idx="3">
                  <c:v>0.14607567038080077</c:v>
                </c:pt>
                <c:pt idx="4">
                  <c:v>9.1343210481204848E-2</c:v>
                </c:pt>
              </c:numCache>
            </c:numRef>
          </c:val>
          <c:extLst>
            <c:ext xmlns:c16="http://schemas.microsoft.com/office/drawing/2014/chart" uri="{C3380CC4-5D6E-409C-BE32-E72D297353CC}">
              <c16:uniqueId val="{00000000-C76C-4AC7-BA8D-6EDC00596B66}"/>
            </c:ext>
          </c:extLst>
        </c:ser>
        <c:ser>
          <c:idx val="1"/>
          <c:order val="1"/>
          <c:tx>
            <c:strRef>
              <c:f>NZDepIndex!$A$46</c:f>
              <c:strCache>
                <c:ptCount val="1"/>
                <c:pt idx="0">
                  <c:v>Christchurch</c:v>
                </c:pt>
              </c:strCache>
            </c:strRef>
          </c:tx>
          <c:spPr>
            <a:solidFill>
              <a:srgbClr val="098484"/>
            </a:solidFill>
            <a:ln>
              <a:solidFill>
                <a:srgbClr val="098484"/>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NZDepIndex!$J$46:$N$46</c:f>
              <c:numCache>
                <c:formatCode>0%</c:formatCode>
                <c:ptCount val="5"/>
                <c:pt idx="0">
                  <c:v>0.22712608183332655</c:v>
                </c:pt>
                <c:pt idx="1">
                  <c:v>0.19542481004428913</c:v>
                </c:pt>
                <c:pt idx="2">
                  <c:v>0.20834586160659868</c:v>
                </c:pt>
                <c:pt idx="3">
                  <c:v>0.22517573442769492</c:v>
                </c:pt>
                <c:pt idx="4">
                  <c:v>0.14378123603266832</c:v>
                </c:pt>
              </c:numCache>
            </c:numRef>
          </c:val>
          <c:extLst>
            <c:ext xmlns:c16="http://schemas.microsoft.com/office/drawing/2014/chart" uri="{C3380CC4-5D6E-409C-BE32-E72D297353CC}">
              <c16:uniqueId val="{00000001-C76C-4AC7-BA8D-6EDC00596B66}"/>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NZ Deprivation quintile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Data!$G$387:$G$391</c:f>
              <c:numCache>
                <c:formatCode>0.0%</c:formatCode>
                <c:ptCount val="5"/>
                <c:pt idx="0">
                  <c:v>0.65400071441328811</c:v>
                </c:pt>
                <c:pt idx="1">
                  <c:v>2.3263082693338096E-2</c:v>
                </c:pt>
                <c:pt idx="2">
                  <c:v>1.0269691016252902E-3</c:v>
                </c:pt>
                <c:pt idx="3">
                  <c:v>6.7311126986961956E-2</c:v>
                </c:pt>
                <c:pt idx="4">
                  <c:v>0.25437578138953387</c:v>
                </c:pt>
              </c:numCache>
            </c:numRef>
          </c:val>
          <c:extLst>
            <c:ext xmlns:c16="http://schemas.microsoft.com/office/drawing/2014/chart" uri="{C3380CC4-5D6E-409C-BE32-E72D297353CC}">
              <c16:uniqueId val="{00000000-AEA6-4C17-9916-C9B06C4C6C31}"/>
            </c:ext>
          </c:extLst>
        </c:ser>
        <c:ser>
          <c:idx val="0"/>
          <c:order val="1"/>
          <c:tx>
            <c:strRef>
              <c:f>Data!$V$5</c:f>
              <c:strCache>
                <c:ptCount val="1"/>
                <c:pt idx="0">
                  <c:v>Heathcote</c:v>
                </c:pt>
              </c:strCache>
            </c:strRef>
          </c:tx>
          <c:spPr>
            <a:solidFill>
              <a:srgbClr val="E11156"/>
            </a:solidFill>
            <a:ln>
              <a:solidFill>
                <a:srgbClr val="E11156"/>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Data!$V$387:$V$391</c:f>
              <c:numCache>
                <c:formatCode>0.0%</c:formatCode>
                <c:ptCount val="5"/>
                <c:pt idx="0">
                  <c:v>0.65559385772485113</c:v>
                </c:pt>
                <c:pt idx="1">
                  <c:v>1.3162018176120338E-2</c:v>
                </c:pt>
                <c:pt idx="2">
                  <c:v>0</c:v>
                </c:pt>
                <c:pt idx="3">
                  <c:v>5.7975556251958632E-2</c:v>
                </c:pt>
                <c:pt idx="4">
                  <c:v>0.27264180507677843</c:v>
                </c:pt>
              </c:numCache>
            </c:numRef>
          </c:val>
          <c:extLst>
            <c:ext xmlns:c16="http://schemas.microsoft.com/office/drawing/2014/chart" uri="{C3380CC4-5D6E-409C-BE32-E72D297353CC}">
              <c16:uniqueId val="{00000001-AEA6-4C17-9916-C9B06C4C6C31}"/>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1518044619422569"/>
          <c:y val="5.8194444444444444E-2"/>
          <c:w val="0.60822244094488187"/>
          <c:h val="0.60349883347914846"/>
        </c:manualLayout>
      </c:layout>
      <c:barChart>
        <c:barDir val="bar"/>
        <c:grouping val="clustered"/>
        <c:varyColors val="0"/>
        <c:ser>
          <c:idx val="0"/>
          <c:order val="0"/>
          <c:tx>
            <c:strRef>
              <c:f>Data!$V$5</c:f>
              <c:strCache>
                <c:ptCount val="1"/>
                <c:pt idx="0">
                  <c:v>Heathcote</c:v>
                </c:pt>
              </c:strCache>
            </c:strRef>
          </c:tx>
          <c:spPr>
            <a:solidFill>
              <a:srgbClr val="E11156"/>
            </a:solidFill>
            <a:ln>
              <a:solidFill>
                <a:srgbClr val="E11156"/>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Data!$V$278:$V$285</c:f>
              <c:numCache>
                <c:formatCode>0.0%</c:formatCode>
                <c:ptCount val="8"/>
                <c:pt idx="0">
                  <c:v>0.11045364891518737</c:v>
                </c:pt>
                <c:pt idx="1">
                  <c:v>0.74337058952443569</c:v>
                </c:pt>
                <c:pt idx="2">
                  <c:v>3.8351961428884508E-2</c:v>
                </c:pt>
                <c:pt idx="3">
                  <c:v>0</c:v>
                </c:pt>
                <c:pt idx="4">
                  <c:v>6.2458908612754764E-2</c:v>
                </c:pt>
                <c:pt idx="5">
                  <c:v>3.1558185404339252E-2</c:v>
                </c:pt>
                <c:pt idx="6">
                  <c:v>0</c:v>
                </c:pt>
                <c:pt idx="7">
                  <c:v>1.3368397983782599E-2</c:v>
                </c:pt>
              </c:numCache>
            </c:numRef>
          </c:val>
          <c:extLst>
            <c:ext xmlns:c16="http://schemas.microsoft.com/office/drawing/2014/chart" uri="{C3380CC4-5D6E-409C-BE32-E72D297353CC}">
              <c16:uniqueId val="{00000000-402B-4258-9133-BA5E377CEA1F}"/>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Data!$G$278:$G$285</c:f>
              <c:numCache>
                <c:formatCode>0.0%</c:formatCode>
                <c:ptCount val="8"/>
                <c:pt idx="0">
                  <c:v>9.0393696051009054E-2</c:v>
                </c:pt>
                <c:pt idx="1">
                  <c:v>0.76060934163433491</c:v>
                </c:pt>
                <c:pt idx="2">
                  <c:v>4.1625312039459836E-2</c:v>
                </c:pt>
                <c:pt idx="3">
                  <c:v>1.9549460134139372E-4</c:v>
                </c:pt>
                <c:pt idx="4">
                  <c:v>5.594153207615267E-2</c:v>
                </c:pt>
                <c:pt idx="5">
                  <c:v>3.8738007158110016E-2</c:v>
                </c:pt>
                <c:pt idx="6">
                  <c:v>3.0076092514060574E-4</c:v>
                </c:pt>
                <c:pt idx="7">
                  <c:v>1.2165779421937502E-2</c:v>
                </c:pt>
              </c:numCache>
            </c:numRef>
          </c:val>
          <c:extLst>
            <c:ext xmlns:c16="http://schemas.microsoft.com/office/drawing/2014/chart" uri="{C3380CC4-5D6E-409C-BE32-E72D297353CC}">
              <c16:uniqueId val="{00000001-402B-4258-9133-BA5E377CEA1F}"/>
            </c:ext>
          </c:extLst>
        </c:ser>
        <c:dLbls>
          <c:showLegendKey val="0"/>
          <c:showVal val="0"/>
          <c:showCatName val="0"/>
          <c:showSerName val="0"/>
          <c:showPercent val="0"/>
          <c:showBubbleSize val="0"/>
        </c:dLbls>
        <c:gapWidth val="219"/>
        <c:axId val="253721752"/>
        <c:axId val="253725032"/>
      </c:barChart>
      <c:catAx>
        <c:axId val="253721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layout>
            <c:manualLayout>
              <c:xMode val="edge"/>
              <c:yMode val="edge"/>
              <c:x val="0.57004155730533679"/>
              <c:y val="0.76851851851851849"/>
            </c:manualLayout>
          </c:layout>
          <c:overlay val="0"/>
          <c:spPr>
            <a:noFill/>
            <a:ln>
              <a:noFill/>
            </a:ln>
            <a:effectLst/>
          </c:spPr>
          <c:txPr>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0"/>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Data!$W$5</c:f>
              <c:strCache>
                <c:ptCount val="1"/>
                <c:pt idx="0">
                  <c:v>Hornby</c:v>
                </c:pt>
              </c:strCache>
            </c:strRef>
          </c:tx>
          <c:spPr>
            <a:solidFill>
              <a:srgbClr val="E11156"/>
            </a:solidFill>
            <a:ln>
              <a:solidFill>
                <a:srgbClr val="E11156"/>
              </a:solidFill>
            </a:ln>
            <a:effectLst/>
          </c:spPr>
          <c:invertIfNegative val="0"/>
          <c:cat>
            <c:strRef>
              <c:f>Data!$D$38:$D$41</c:f>
              <c:strCache>
                <c:ptCount val="4"/>
                <c:pt idx="0">
                  <c:v>0-14 years</c:v>
                </c:pt>
                <c:pt idx="1">
                  <c:v>15-39 years</c:v>
                </c:pt>
                <c:pt idx="2">
                  <c:v>40-64 years</c:v>
                </c:pt>
                <c:pt idx="3">
                  <c:v>65+ years</c:v>
                </c:pt>
              </c:strCache>
            </c:strRef>
          </c:cat>
          <c:val>
            <c:numRef>
              <c:f>Data!$W$38:$W$41</c:f>
              <c:numCache>
                <c:formatCode>0%</c:formatCode>
                <c:ptCount val="4"/>
                <c:pt idx="0">
                  <c:v>0.17040474349059037</c:v>
                </c:pt>
                <c:pt idx="1">
                  <c:v>0.38772879608146432</c:v>
                </c:pt>
                <c:pt idx="2">
                  <c:v>0.3109048723897912</c:v>
                </c:pt>
                <c:pt idx="3">
                  <c:v>0.13096158803815416</c:v>
                </c:pt>
              </c:numCache>
            </c:numRef>
          </c:val>
          <c:extLst>
            <c:ext xmlns:c16="http://schemas.microsoft.com/office/drawing/2014/chart" uri="{C3380CC4-5D6E-409C-BE32-E72D297353CC}">
              <c16:uniqueId val="{00000000-1D9D-4DFD-AFB8-343C08185753}"/>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Data!$D$38:$D$41</c:f>
              <c:strCache>
                <c:ptCount val="4"/>
                <c:pt idx="0">
                  <c:v>0-14 years</c:v>
                </c:pt>
                <c:pt idx="1">
                  <c:v>15-39 years</c:v>
                </c:pt>
                <c:pt idx="2">
                  <c:v>40-64 years</c:v>
                </c:pt>
                <c:pt idx="3">
                  <c:v>65+ years</c:v>
                </c:pt>
              </c:strCache>
            </c:strRef>
          </c:cat>
          <c:val>
            <c:numRef>
              <c:f>Data!$G$38:$G$41</c:f>
              <c:numCache>
                <c:formatCode>0%</c:formatCode>
                <c:ptCount val="4"/>
                <c:pt idx="0">
                  <c:v>0.17261507942960277</c:v>
                </c:pt>
                <c:pt idx="1">
                  <c:v>0.3640997707354352</c:v>
                </c:pt>
                <c:pt idx="2">
                  <c:v>0.31322254922684184</c:v>
                </c:pt>
                <c:pt idx="3">
                  <c:v>0.15007073055722672</c:v>
                </c:pt>
              </c:numCache>
            </c:numRef>
          </c:val>
          <c:extLst>
            <c:ext xmlns:c16="http://schemas.microsoft.com/office/drawing/2014/chart" uri="{C3380CC4-5D6E-409C-BE32-E72D297353CC}">
              <c16:uniqueId val="{00000001-1D9D-4DFD-AFB8-343C08185753}"/>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Data!$W$5</c:f>
              <c:strCache>
                <c:ptCount val="1"/>
                <c:pt idx="0">
                  <c:v>Hornby</c:v>
                </c:pt>
              </c:strCache>
            </c:strRef>
          </c:tx>
          <c:spPr>
            <a:solidFill>
              <a:srgbClr val="E11156"/>
            </a:solidFill>
            <a:ln>
              <a:solidFill>
                <a:srgbClr val="E11156"/>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Data!$W$49:$W$54</c:f>
              <c:numCache>
                <c:formatCode>0.0%</c:formatCode>
                <c:ptCount val="6"/>
                <c:pt idx="0">
                  <c:v>0.68445475638051045</c:v>
                </c:pt>
                <c:pt idx="1">
                  <c:v>0.1277391080175303</c:v>
                </c:pt>
                <c:pt idx="2">
                  <c:v>5.7746841969579792E-2</c:v>
                </c:pt>
                <c:pt idx="3">
                  <c:v>0.20843000773395204</c:v>
                </c:pt>
                <c:pt idx="4">
                  <c:v>1.4178912090745037E-2</c:v>
                </c:pt>
                <c:pt idx="5">
                  <c:v>1.5210105697344677E-2</c:v>
                </c:pt>
              </c:numCache>
            </c:numRef>
          </c:val>
          <c:extLst>
            <c:ext xmlns:c16="http://schemas.microsoft.com/office/drawing/2014/chart" uri="{C3380CC4-5D6E-409C-BE32-E72D297353CC}">
              <c16:uniqueId val="{00000000-4C4E-48E7-A67C-46A2E270AC1C}"/>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Data!$G$49:$G$54</c:f>
              <c:numCache>
                <c:formatCode>0.0%</c:formatCode>
                <c:ptCount val="6"/>
                <c:pt idx="0">
                  <c:v>0.77859709598217919</c:v>
                </c:pt>
                <c:pt idx="1">
                  <c:v>9.9299198387018103E-2</c:v>
                </c:pt>
                <c:pt idx="2">
                  <c:v>3.8422139477406872E-2</c:v>
                </c:pt>
                <c:pt idx="3">
                  <c:v>0.14900570722427278</c:v>
                </c:pt>
                <c:pt idx="4">
                  <c:v>1.5121705338124583E-2</c:v>
                </c:pt>
                <c:pt idx="5">
                  <c:v>1.3568885058779533E-2</c:v>
                </c:pt>
              </c:numCache>
            </c:numRef>
          </c:val>
          <c:extLst>
            <c:ext xmlns:c16="http://schemas.microsoft.com/office/drawing/2014/chart" uri="{C3380CC4-5D6E-409C-BE32-E72D297353CC}">
              <c16:uniqueId val="{00000001-4C4E-48E7-A67C-46A2E270AC1C}"/>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Data!$G$387:$G$391</c:f>
              <c:numCache>
                <c:formatCode>0.0%</c:formatCode>
                <c:ptCount val="5"/>
                <c:pt idx="0">
                  <c:v>0.65400071441328811</c:v>
                </c:pt>
                <c:pt idx="1">
                  <c:v>2.3263082693338096E-2</c:v>
                </c:pt>
                <c:pt idx="2">
                  <c:v>1.0269691016252902E-3</c:v>
                </c:pt>
                <c:pt idx="3">
                  <c:v>6.7311126986961956E-2</c:v>
                </c:pt>
                <c:pt idx="4">
                  <c:v>0.25437578138953387</c:v>
                </c:pt>
              </c:numCache>
            </c:numRef>
          </c:val>
          <c:extLst>
            <c:ext xmlns:c16="http://schemas.microsoft.com/office/drawing/2014/chart" uri="{C3380CC4-5D6E-409C-BE32-E72D297353CC}">
              <c16:uniqueId val="{00000000-EFF4-4657-947A-F608E4B2B73A}"/>
            </c:ext>
          </c:extLst>
        </c:ser>
        <c:ser>
          <c:idx val="0"/>
          <c:order val="1"/>
          <c:tx>
            <c:strRef>
              <c:f>Data!$N$5</c:f>
              <c:strCache>
                <c:ptCount val="1"/>
                <c:pt idx="0">
                  <c:v>Banks Peninsula</c:v>
                </c:pt>
              </c:strCache>
            </c:strRef>
          </c:tx>
          <c:spPr>
            <a:solidFill>
              <a:srgbClr val="E11156"/>
            </a:solidFill>
            <a:ln>
              <a:solidFill>
                <a:srgbClr val="E11156"/>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Data!$N$387:$N$391</c:f>
              <c:numCache>
                <c:formatCode>0.0%</c:formatCode>
                <c:ptCount val="5"/>
                <c:pt idx="0">
                  <c:v>0.69617021276595747</c:v>
                </c:pt>
                <c:pt idx="1">
                  <c:v>1.276595744680851E-2</c:v>
                </c:pt>
                <c:pt idx="2">
                  <c:v>0</c:v>
                </c:pt>
                <c:pt idx="3">
                  <c:v>3.0638297872340424E-2</c:v>
                </c:pt>
                <c:pt idx="4">
                  <c:v>0.26042553191489359</c:v>
                </c:pt>
              </c:numCache>
            </c:numRef>
          </c:val>
          <c:extLst>
            <c:ext xmlns:c16="http://schemas.microsoft.com/office/drawing/2014/chart" uri="{C3380CC4-5D6E-409C-BE32-E72D297353CC}">
              <c16:uniqueId val="{00000001-EFF4-4657-947A-F608E4B2B73A}"/>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Data!$W$5</c:f>
              <c:strCache>
                <c:ptCount val="1"/>
                <c:pt idx="0">
                  <c:v>Hornby</c:v>
                </c:pt>
              </c:strCache>
            </c:strRef>
          </c:tx>
          <c:spPr>
            <a:solidFill>
              <a:srgbClr val="E11156"/>
            </a:solidFill>
            <a:ln>
              <a:solidFill>
                <a:srgbClr val="E11156"/>
              </a:solidFill>
            </a:ln>
            <a:effectLst/>
          </c:spPr>
          <c:invertIfNegative val="0"/>
          <c:cat>
            <c:strRef>
              <c:f>Data!$D$83:$D$84</c:f>
              <c:strCache>
                <c:ptCount val="2"/>
                <c:pt idx="0">
                  <c:v>NZ born</c:v>
                </c:pt>
                <c:pt idx="1">
                  <c:v>Overseas born</c:v>
                </c:pt>
              </c:strCache>
            </c:strRef>
          </c:cat>
          <c:val>
            <c:numRef>
              <c:f>Data!$W$83:$W$84</c:f>
              <c:numCache>
                <c:formatCode>0.0%</c:formatCode>
                <c:ptCount val="2"/>
                <c:pt idx="0">
                  <c:v>0.72533194480604013</c:v>
                </c:pt>
                <c:pt idx="1">
                  <c:v>0.27466805519395993</c:v>
                </c:pt>
              </c:numCache>
            </c:numRef>
          </c:val>
          <c:extLst>
            <c:ext xmlns:c16="http://schemas.microsoft.com/office/drawing/2014/chart" uri="{C3380CC4-5D6E-409C-BE32-E72D297353CC}">
              <c16:uniqueId val="{00000000-7CD3-4924-A2E0-1ABE940A9AC1}"/>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Data!$D$83:$D$84</c:f>
              <c:strCache>
                <c:ptCount val="2"/>
                <c:pt idx="0">
                  <c:v>NZ born</c:v>
                </c:pt>
                <c:pt idx="1">
                  <c:v>Overseas born</c:v>
                </c:pt>
              </c:strCache>
            </c:strRef>
          </c:cat>
          <c:val>
            <c:numRef>
              <c:f>Data!$G$83:$G$84</c:f>
              <c:numCache>
                <c:formatCode>0.0%</c:formatCode>
                <c:ptCount val="2"/>
                <c:pt idx="0">
                  <c:v>0.72930132474806786</c:v>
                </c:pt>
                <c:pt idx="1">
                  <c:v>0.27069867525193209</c:v>
                </c:pt>
              </c:numCache>
            </c:numRef>
          </c:val>
          <c:extLst>
            <c:ext xmlns:c16="http://schemas.microsoft.com/office/drawing/2014/chart" uri="{C3380CC4-5D6E-409C-BE32-E72D297353CC}">
              <c16:uniqueId val="{00000001-7CD3-4924-A2E0-1ABE940A9AC1}"/>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Data!$G$97:$G$104</c:f>
              <c:numCache>
                <c:formatCode>0.0%</c:formatCode>
                <c:ptCount val="8"/>
                <c:pt idx="0">
                  <c:v>6.5685679611650491E-2</c:v>
                </c:pt>
                <c:pt idx="1">
                  <c:v>6.8416262135922334E-2</c:v>
                </c:pt>
                <c:pt idx="2">
                  <c:v>0.23343446601941747</c:v>
                </c:pt>
                <c:pt idx="3">
                  <c:v>7.9763349514563112E-2</c:v>
                </c:pt>
                <c:pt idx="4">
                  <c:v>3.4951456310679613E-2</c:v>
                </c:pt>
                <c:pt idx="5">
                  <c:v>0.42921723300970877</c:v>
                </c:pt>
                <c:pt idx="6">
                  <c:v>6.6474514563106796E-2</c:v>
                </c:pt>
                <c:pt idx="7">
                  <c:v>2.2057038834951456E-2</c:v>
                </c:pt>
              </c:numCache>
            </c:numRef>
          </c:val>
          <c:extLst>
            <c:ext xmlns:c16="http://schemas.microsoft.com/office/drawing/2014/chart" uri="{C3380CC4-5D6E-409C-BE32-E72D297353CC}">
              <c16:uniqueId val="{00000000-8D5F-489F-AEF3-2AB8A1693C83}"/>
            </c:ext>
          </c:extLst>
        </c:ser>
        <c:ser>
          <c:idx val="0"/>
          <c:order val="1"/>
          <c:tx>
            <c:strRef>
              <c:f>Data!$W$5</c:f>
              <c:strCache>
                <c:ptCount val="1"/>
                <c:pt idx="0">
                  <c:v>Hornby</c:v>
                </c:pt>
              </c:strCache>
            </c:strRef>
          </c:tx>
          <c:spPr>
            <a:solidFill>
              <a:srgbClr val="E11156"/>
            </a:solidFill>
            <a:ln>
              <a:solidFill>
                <a:srgbClr val="E11156"/>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Data!$W$97:$W$104</c:f>
              <c:numCache>
                <c:formatCode>0.0%</c:formatCode>
                <c:ptCount val="8"/>
                <c:pt idx="0">
                  <c:v>4.4549763033175357E-2</c:v>
                </c:pt>
                <c:pt idx="1">
                  <c:v>0.11421800947867299</c:v>
                </c:pt>
                <c:pt idx="2">
                  <c:v>0.10900473933649289</c:v>
                </c:pt>
                <c:pt idx="3">
                  <c:v>3.886255924170616E-2</c:v>
                </c:pt>
                <c:pt idx="4">
                  <c:v>1.4691943127962086E-2</c:v>
                </c:pt>
                <c:pt idx="5">
                  <c:v>0.60142180094786735</c:v>
                </c:pt>
                <c:pt idx="6">
                  <c:v>6.7298578199052134E-2</c:v>
                </c:pt>
                <c:pt idx="7">
                  <c:v>1.042654028436019E-2</c:v>
                </c:pt>
              </c:numCache>
            </c:numRef>
          </c:val>
          <c:extLst>
            <c:ext xmlns:c16="http://schemas.microsoft.com/office/drawing/2014/chart" uri="{C3380CC4-5D6E-409C-BE32-E72D297353CC}">
              <c16:uniqueId val="{00000001-8D5F-489F-AEF3-2AB8A1693C83}"/>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Data!$W$5</c:f>
              <c:strCache>
                <c:ptCount val="1"/>
                <c:pt idx="0">
                  <c:v>Hornby</c:v>
                </c:pt>
              </c:strCache>
            </c:strRef>
          </c:tx>
          <c:spPr>
            <a:solidFill>
              <a:srgbClr val="E11156"/>
            </a:solidFill>
            <a:ln>
              <a:solidFill>
                <a:srgbClr val="E11156"/>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Data!$W$143:$W$146</c:f>
              <c:numCache>
                <c:formatCode>0.0%</c:formatCode>
                <c:ptCount val="4"/>
                <c:pt idx="0">
                  <c:v>0.2437002652519894</c:v>
                </c:pt>
                <c:pt idx="1">
                  <c:v>0.5072944297082228</c:v>
                </c:pt>
                <c:pt idx="2">
                  <c:v>8.4217506631299732E-2</c:v>
                </c:pt>
                <c:pt idx="3">
                  <c:v>0.16462201591511935</c:v>
                </c:pt>
              </c:numCache>
            </c:numRef>
          </c:val>
          <c:extLst>
            <c:ext xmlns:c16="http://schemas.microsoft.com/office/drawing/2014/chart" uri="{C3380CC4-5D6E-409C-BE32-E72D297353CC}">
              <c16:uniqueId val="{00000000-7CC5-4686-BC43-CBDAB4EFB779}"/>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Data!$G$143:$G$146</c:f>
              <c:numCache>
                <c:formatCode>0.0%</c:formatCode>
                <c:ptCount val="4"/>
                <c:pt idx="0">
                  <c:v>0.17199620979414185</c:v>
                </c:pt>
                <c:pt idx="1">
                  <c:v>0.465747576454908</c:v>
                </c:pt>
                <c:pt idx="2">
                  <c:v>0.10122140425044514</c:v>
                </c:pt>
                <c:pt idx="3">
                  <c:v>0.26103480950050501</c:v>
                </c:pt>
              </c:numCache>
            </c:numRef>
          </c:val>
          <c:extLst>
            <c:ext xmlns:c16="http://schemas.microsoft.com/office/drawing/2014/chart" uri="{C3380CC4-5D6E-409C-BE32-E72D297353CC}">
              <c16:uniqueId val="{00000001-7CC5-4686-BC43-CBDAB4EFB779}"/>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297731481481481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Data!$W$5</c:f>
              <c:strCache>
                <c:ptCount val="1"/>
                <c:pt idx="0">
                  <c:v>Hornby</c:v>
                </c:pt>
              </c:strCache>
            </c:strRef>
          </c:tx>
          <c:spPr>
            <a:solidFill>
              <a:srgbClr val="E11156"/>
            </a:solidFill>
            <a:ln>
              <a:solidFill>
                <a:srgbClr val="E11156"/>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Data!$W$165:$W$171</c:f>
              <c:numCache>
                <c:formatCode>0.0%</c:formatCode>
                <c:ptCount val="7"/>
                <c:pt idx="0">
                  <c:v>0.13235979493552896</c:v>
                </c:pt>
                <c:pt idx="1">
                  <c:v>4.1789653565325463E-2</c:v>
                </c:pt>
                <c:pt idx="2">
                  <c:v>0.16358552120553052</c:v>
                </c:pt>
                <c:pt idx="3">
                  <c:v>0.13562218424732017</c:v>
                </c:pt>
                <c:pt idx="4">
                  <c:v>0.24281497592045984</c:v>
                </c:pt>
                <c:pt idx="5">
                  <c:v>0.17337268914090415</c:v>
                </c:pt>
                <c:pt idx="6">
                  <c:v>0.1099891253689607</c:v>
                </c:pt>
              </c:numCache>
            </c:numRef>
          </c:val>
          <c:extLst>
            <c:ext xmlns:c16="http://schemas.microsoft.com/office/drawing/2014/chart" uri="{C3380CC4-5D6E-409C-BE32-E72D297353CC}">
              <c16:uniqueId val="{00000000-BB6B-46A3-AE68-4D7B6403626F}"/>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Data!$G$165:$G$171</c:f>
              <c:numCache>
                <c:formatCode>0.0%</c:formatCode>
                <c:ptCount val="7"/>
                <c:pt idx="0">
                  <c:v>0.12178441583963839</c:v>
                </c:pt>
                <c:pt idx="1">
                  <c:v>4.7902132259015427E-2</c:v>
                </c:pt>
                <c:pt idx="2">
                  <c:v>0.16355507516949985</c:v>
                </c:pt>
                <c:pt idx="3">
                  <c:v>0.13732927188758967</c:v>
                </c:pt>
                <c:pt idx="4">
                  <c:v>0.21107399037044317</c:v>
                </c:pt>
                <c:pt idx="5">
                  <c:v>0.15383708361992729</c:v>
                </c:pt>
                <c:pt idx="6">
                  <c:v>0.16451803085388622</c:v>
                </c:pt>
              </c:numCache>
            </c:numRef>
          </c:val>
          <c:extLst>
            <c:ext xmlns:c16="http://schemas.microsoft.com/office/drawing/2014/chart" uri="{C3380CC4-5D6E-409C-BE32-E72D297353CC}">
              <c16:uniqueId val="{00000001-BB6B-46A3-AE68-4D7B6403626F}"/>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9444444444444445E-2"/>
              <c:y val="0.247777777777777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Data!$W$5</c:f>
              <c:strCache>
                <c:ptCount val="1"/>
                <c:pt idx="0">
                  <c:v>Hornby</c:v>
                </c:pt>
              </c:strCache>
            </c:strRef>
          </c:tx>
          <c:spPr>
            <a:solidFill>
              <a:srgbClr val="E11156"/>
            </a:solidFill>
            <a:ln>
              <a:solidFill>
                <a:srgbClr val="E11156"/>
              </a:solidFill>
            </a:ln>
            <a:effectLst/>
          </c:spPr>
          <c:invertIfNegative val="0"/>
          <c:cat>
            <c:strRef>
              <c:f>Data!$D$116:$D$118</c:f>
              <c:strCache>
                <c:ptCount val="3"/>
                <c:pt idx="0">
                  <c:v>0-4 years</c:v>
                </c:pt>
                <c:pt idx="1">
                  <c:v>5-9 years</c:v>
                </c:pt>
                <c:pt idx="2">
                  <c:v>10 years or more</c:v>
                </c:pt>
              </c:strCache>
            </c:strRef>
          </c:cat>
          <c:val>
            <c:numRef>
              <c:f>Data!$W$116:$W$118</c:f>
              <c:numCache>
                <c:formatCode>0.0%</c:formatCode>
                <c:ptCount val="3"/>
                <c:pt idx="0">
                  <c:v>0.32489249880554227</c:v>
                </c:pt>
                <c:pt idx="1">
                  <c:v>0.19254658385093168</c:v>
                </c:pt>
                <c:pt idx="2">
                  <c:v>0.4811275680840898</c:v>
                </c:pt>
              </c:numCache>
            </c:numRef>
          </c:val>
          <c:extLst>
            <c:ext xmlns:c16="http://schemas.microsoft.com/office/drawing/2014/chart" uri="{C3380CC4-5D6E-409C-BE32-E72D297353CC}">
              <c16:uniqueId val="{00000000-9FFE-4C24-947A-8090A334F94C}"/>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Data!$D$116:$D$118</c:f>
              <c:strCache>
                <c:ptCount val="3"/>
                <c:pt idx="0">
                  <c:v>0-4 years</c:v>
                </c:pt>
                <c:pt idx="1">
                  <c:v>5-9 years</c:v>
                </c:pt>
                <c:pt idx="2">
                  <c:v>10 years or more</c:v>
                </c:pt>
              </c:strCache>
            </c:strRef>
          </c:cat>
          <c:val>
            <c:numRef>
              <c:f>Data!$G$116:$G$118</c:f>
              <c:numCache>
                <c:formatCode>0.0%</c:formatCode>
                <c:ptCount val="3"/>
                <c:pt idx="0">
                  <c:v>0.33227150208282286</c:v>
                </c:pt>
                <c:pt idx="1">
                  <c:v>0.16448174467042392</c:v>
                </c:pt>
                <c:pt idx="2">
                  <c:v>0.50321612349914235</c:v>
                </c:pt>
              </c:numCache>
            </c:numRef>
          </c:val>
          <c:extLst>
            <c:ext xmlns:c16="http://schemas.microsoft.com/office/drawing/2014/chart" uri="{C3380CC4-5D6E-409C-BE32-E72D297353CC}">
              <c16:uniqueId val="{00000001-9FFE-4C24-947A-8090A334F94C}"/>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Data!$W$5</c:f>
              <c:strCache>
                <c:ptCount val="1"/>
                <c:pt idx="0">
                  <c:v>Hornby</c:v>
                </c:pt>
              </c:strCache>
            </c:strRef>
          </c:tx>
          <c:spPr>
            <a:solidFill>
              <a:srgbClr val="E11156"/>
            </a:solidFill>
            <a:ln>
              <a:solidFill>
                <a:srgbClr val="E11156"/>
              </a:solidFill>
            </a:ln>
            <a:effectLst/>
          </c:spPr>
          <c:invertIfNegative val="0"/>
          <c:cat>
            <c:strRef>
              <c:f>(Data!$D$56:$D$69,Data!$D$71)</c:f>
              <c:strCache>
                <c:ptCount val="15"/>
                <c:pt idx="0">
                  <c:v>Afrikaans</c:v>
                </c:pt>
                <c:pt idx="1">
                  <c:v>German</c:v>
                </c:pt>
                <c:pt idx="2">
                  <c:v>French</c:v>
                </c:pt>
                <c:pt idx="3">
                  <c:v>Spanish</c:v>
                </c:pt>
                <c:pt idx="4">
                  <c:v>Hindi</c:v>
                </c:pt>
                <c:pt idx="5">
                  <c:v>Panjabi</c:v>
                </c:pt>
                <c:pt idx="6">
                  <c:v>Sinitic not further defined</c:v>
                </c:pt>
                <c:pt idx="7">
                  <c:v>Yue</c:v>
                </c:pt>
                <c:pt idx="8">
                  <c:v>Northern Chinese</c:v>
                </c:pt>
                <c:pt idx="9">
                  <c:v>Māori</c:v>
                </c:pt>
                <c:pt idx="10">
                  <c:v>Samoan</c:v>
                </c:pt>
                <c:pt idx="11">
                  <c:v>Tongan</c:v>
                </c:pt>
                <c:pt idx="12">
                  <c:v>Tagalog</c:v>
                </c:pt>
                <c:pt idx="13">
                  <c:v>New Zealand Sign Language</c:v>
                </c:pt>
                <c:pt idx="14">
                  <c:v>Other</c:v>
                </c:pt>
              </c:strCache>
            </c:strRef>
          </c:cat>
          <c:val>
            <c:numRef>
              <c:f>(Data!$W$56:$W$69,Data!$W$71)</c:f>
              <c:numCache>
                <c:formatCode>#,##0</c:formatCode>
                <c:ptCount val="15"/>
                <c:pt idx="0">
                  <c:v>129</c:v>
                </c:pt>
                <c:pt idx="1">
                  <c:v>87</c:v>
                </c:pt>
                <c:pt idx="2">
                  <c:v>90</c:v>
                </c:pt>
                <c:pt idx="3">
                  <c:v>81</c:v>
                </c:pt>
                <c:pt idx="4">
                  <c:v>234</c:v>
                </c:pt>
                <c:pt idx="5">
                  <c:v>63</c:v>
                </c:pt>
                <c:pt idx="6">
                  <c:v>462</c:v>
                </c:pt>
                <c:pt idx="7">
                  <c:v>285</c:v>
                </c:pt>
                <c:pt idx="8">
                  <c:v>759</c:v>
                </c:pt>
                <c:pt idx="9">
                  <c:v>669</c:v>
                </c:pt>
                <c:pt idx="10">
                  <c:v>450</c:v>
                </c:pt>
                <c:pt idx="11">
                  <c:v>120</c:v>
                </c:pt>
                <c:pt idx="12">
                  <c:v>696</c:v>
                </c:pt>
                <c:pt idx="13">
                  <c:v>180</c:v>
                </c:pt>
                <c:pt idx="14">
                  <c:v>1635</c:v>
                </c:pt>
              </c:numCache>
            </c:numRef>
          </c:val>
          <c:extLst>
            <c:ext xmlns:c16="http://schemas.microsoft.com/office/drawing/2014/chart" uri="{C3380CC4-5D6E-409C-BE32-E72D297353CC}">
              <c16:uniqueId val="{00000000-EDD8-4130-9BAA-5AD5550ECA67}"/>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tickLblSkip val="1"/>
        <c:noMultiLvlLbl val="0"/>
      </c:catAx>
      <c:valAx>
        <c:axId val="253725032"/>
        <c:scaling>
          <c:orientation val="minMax"/>
          <c:max val="2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Number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Data!$G$480:$G$485</c:f>
              <c:numCache>
                <c:formatCode>0.0%</c:formatCode>
                <c:ptCount val="6"/>
                <c:pt idx="0">
                  <c:v>0.82286229782846831</c:v>
                </c:pt>
                <c:pt idx="1">
                  <c:v>3.2476319350473612E-2</c:v>
                </c:pt>
                <c:pt idx="2">
                  <c:v>0.12371931181132804</c:v>
                </c:pt>
                <c:pt idx="3">
                  <c:v>1.3531799729364006E-3</c:v>
                </c:pt>
                <c:pt idx="4">
                  <c:v>1.6302596816805206E-2</c:v>
                </c:pt>
                <c:pt idx="5">
                  <c:v>3.2862942199884011E-3</c:v>
                </c:pt>
              </c:numCache>
            </c:numRef>
          </c:val>
          <c:extLst>
            <c:ext xmlns:c16="http://schemas.microsoft.com/office/drawing/2014/chart" uri="{C3380CC4-5D6E-409C-BE32-E72D297353CC}">
              <c16:uniqueId val="{00000000-A991-442F-8AFA-78E5F8425FFD}"/>
            </c:ext>
          </c:extLst>
        </c:ser>
        <c:ser>
          <c:idx val="0"/>
          <c:order val="1"/>
          <c:tx>
            <c:strRef>
              <c:f>Data!$W$5</c:f>
              <c:strCache>
                <c:ptCount val="1"/>
                <c:pt idx="0">
                  <c:v>Hornby</c:v>
                </c:pt>
              </c:strCache>
            </c:strRef>
          </c:tx>
          <c:spPr>
            <a:solidFill>
              <a:srgbClr val="E11156"/>
            </a:solidFill>
            <a:ln>
              <a:solidFill>
                <a:srgbClr val="E11156"/>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Data!$W$480:$W$485</c:f>
              <c:numCache>
                <c:formatCode>0.0%</c:formatCode>
                <c:ptCount val="6"/>
                <c:pt idx="0">
                  <c:v>0.80869565217391304</c:v>
                </c:pt>
                <c:pt idx="1">
                  <c:v>1.6149068322981366E-2</c:v>
                </c:pt>
                <c:pt idx="2">
                  <c:v>0.15900621118012423</c:v>
                </c:pt>
                <c:pt idx="3">
                  <c:v>0</c:v>
                </c:pt>
                <c:pt idx="4">
                  <c:v>1.1180124223602485E-2</c:v>
                </c:pt>
                <c:pt idx="5">
                  <c:v>2.4844720496894411E-3</c:v>
                </c:pt>
              </c:numCache>
            </c:numRef>
          </c:val>
          <c:extLst>
            <c:ext xmlns:c16="http://schemas.microsoft.com/office/drawing/2014/chart" uri="{C3380CC4-5D6E-409C-BE32-E72D297353CC}">
              <c16:uniqueId val="{00000001-A991-442F-8AFA-78E5F8425FFD}"/>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Data!$G$255:$G$262</c:f>
              <c:numCache>
                <c:formatCode>0.0%</c:formatCode>
                <c:ptCount val="8"/>
                <c:pt idx="0">
                  <c:v>0.14907215254594122</c:v>
                </c:pt>
                <c:pt idx="1">
                  <c:v>0.23841318535895817</c:v>
                </c:pt>
                <c:pt idx="2">
                  <c:v>0.14296670576558693</c:v>
                </c:pt>
                <c:pt idx="3">
                  <c:v>9.8875154139974136E-2</c:v>
                </c:pt>
                <c:pt idx="4">
                  <c:v>0.10822881891184698</c:v>
                </c:pt>
                <c:pt idx="5">
                  <c:v>9.9717284730367825E-2</c:v>
                </c:pt>
                <c:pt idx="6">
                  <c:v>6.3415441065896722E-2</c:v>
                </c:pt>
                <c:pt idx="7">
                  <c:v>9.9281181388913953E-2</c:v>
                </c:pt>
              </c:numCache>
            </c:numRef>
          </c:val>
          <c:extLst>
            <c:ext xmlns:c16="http://schemas.microsoft.com/office/drawing/2014/chart" uri="{C3380CC4-5D6E-409C-BE32-E72D297353CC}">
              <c16:uniqueId val="{00000000-289F-4297-A9B2-3CC4B07146E4}"/>
            </c:ext>
          </c:extLst>
        </c:ser>
        <c:ser>
          <c:idx val="0"/>
          <c:order val="1"/>
          <c:tx>
            <c:strRef>
              <c:f>Data!$W$5</c:f>
              <c:strCache>
                <c:ptCount val="1"/>
                <c:pt idx="0">
                  <c:v>Hornby</c:v>
                </c:pt>
              </c:strCache>
            </c:strRef>
          </c:tx>
          <c:spPr>
            <a:solidFill>
              <a:srgbClr val="E11156"/>
            </a:solidFill>
            <a:ln>
              <a:solidFill>
                <a:srgbClr val="E11156"/>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Data!$W$255:$W$262</c:f>
              <c:numCache>
                <c:formatCode>0.0%</c:formatCode>
                <c:ptCount val="8"/>
                <c:pt idx="0">
                  <c:v>0.11671401515151515</c:v>
                </c:pt>
                <c:pt idx="1">
                  <c:v>0.14488636363636365</c:v>
                </c:pt>
                <c:pt idx="2">
                  <c:v>0.15601325757575757</c:v>
                </c:pt>
                <c:pt idx="3">
                  <c:v>9.2803030303030304E-2</c:v>
                </c:pt>
                <c:pt idx="4">
                  <c:v>0.11245265151515152</c:v>
                </c:pt>
                <c:pt idx="5">
                  <c:v>9.9905303030303025E-2</c:v>
                </c:pt>
                <c:pt idx="6">
                  <c:v>0.1240530303030303</c:v>
                </c:pt>
                <c:pt idx="7">
                  <c:v>0.15293560606060605</c:v>
                </c:pt>
              </c:numCache>
            </c:numRef>
          </c:val>
          <c:extLst>
            <c:ext xmlns:c16="http://schemas.microsoft.com/office/drawing/2014/chart" uri="{C3380CC4-5D6E-409C-BE32-E72D297353CC}">
              <c16:uniqueId val="{00000001-289F-4297-A9B2-3CC4B07146E4}"/>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NZDepIndex!$A$39</c:f>
              <c:strCache>
                <c:ptCount val="1"/>
                <c:pt idx="0">
                  <c:v>Hornby</c:v>
                </c:pt>
              </c:strCache>
            </c:strRef>
          </c:tx>
          <c:spPr>
            <a:solidFill>
              <a:srgbClr val="E11156"/>
            </a:solidFill>
            <a:ln>
              <a:solidFill>
                <a:srgbClr val="E11156"/>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NZDepIndex!$J$39:$N$39</c:f>
              <c:numCache>
                <c:formatCode>0%</c:formatCode>
                <c:ptCount val="5"/>
                <c:pt idx="0">
                  <c:v>0.11395827968065929</c:v>
                </c:pt>
                <c:pt idx="1">
                  <c:v>0.12541849085758433</c:v>
                </c:pt>
                <c:pt idx="2">
                  <c:v>0.26847798094257019</c:v>
                </c:pt>
                <c:pt idx="3">
                  <c:v>0.36582539273757403</c:v>
                </c:pt>
                <c:pt idx="4">
                  <c:v>0.12631985578161214</c:v>
                </c:pt>
              </c:numCache>
            </c:numRef>
          </c:val>
          <c:extLst>
            <c:ext xmlns:c16="http://schemas.microsoft.com/office/drawing/2014/chart" uri="{C3380CC4-5D6E-409C-BE32-E72D297353CC}">
              <c16:uniqueId val="{00000000-E512-495B-974F-930D63313D62}"/>
            </c:ext>
          </c:extLst>
        </c:ser>
        <c:ser>
          <c:idx val="1"/>
          <c:order val="1"/>
          <c:tx>
            <c:strRef>
              <c:f>NZDepIndex!$A$46</c:f>
              <c:strCache>
                <c:ptCount val="1"/>
                <c:pt idx="0">
                  <c:v>Christchurch</c:v>
                </c:pt>
              </c:strCache>
            </c:strRef>
          </c:tx>
          <c:spPr>
            <a:solidFill>
              <a:srgbClr val="098484"/>
            </a:solidFill>
            <a:ln>
              <a:solidFill>
                <a:srgbClr val="098484"/>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NZDepIndex!$J$46:$N$46</c:f>
              <c:numCache>
                <c:formatCode>0%</c:formatCode>
                <c:ptCount val="5"/>
                <c:pt idx="0">
                  <c:v>0.22712608183332655</c:v>
                </c:pt>
                <c:pt idx="1">
                  <c:v>0.19542481004428913</c:v>
                </c:pt>
                <c:pt idx="2">
                  <c:v>0.20834586160659868</c:v>
                </c:pt>
                <c:pt idx="3">
                  <c:v>0.22517573442769492</c:v>
                </c:pt>
                <c:pt idx="4">
                  <c:v>0.14378123603266832</c:v>
                </c:pt>
              </c:numCache>
            </c:numRef>
          </c:val>
          <c:extLst>
            <c:ext xmlns:c16="http://schemas.microsoft.com/office/drawing/2014/chart" uri="{C3380CC4-5D6E-409C-BE32-E72D297353CC}">
              <c16:uniqueId val="{00000001-E512-495B-974F-930D63313D62}"/>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NZ Deprivation quintile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Data!$G$387:$G$391</c:f>
              <c:numCache>
                <c:formatCode>0.0%</c:formatCode>
                <c:ptCount val="5"/>
                <c:pt idx="0">
                  <c:v>0.65400071441328811</c:v>
                </c:pt>
                <c:pt idx="1">
                  <c:v>2.3263082693338096E-2</c:v>
                </c:pt>
                <c:pt idx="2">
                  <c:v>1.0269691016252902E-3</c:v>
                </c:pt>
                <c:pt idx="3">
                  <c:v>6.7311126986961956E-2</c:v>
                </c:pt>
                <c:pt idx="4">
                  <c:v>0.25437578138953387</c:v>
                </c:pt>
              </c:numCache>
            </c:numRef>
          </c:val>
          <c:extLst>
            <c:ext xmlns:c16="http://schemas.microsoft.com/office/drawing/2014/chart" uri="{C3380CC4-5D6E-409C-BE32-E72D297353CC}">
              <c16:uniqueId val="{00000000-F61A-43E1-B66A-21173DED67C1}"/>
            </c:ext>
          </c:extLst>
        </c:ser>
        <c:ser>
          <c:idx val="0"/>
          <c:order val="1"/>
          <c:tx>
            <c:strRef>
              <c:f>Data!$W$5</c:f>
              <c:strCache>
                <c:ptCount val="1"/>
                <c:pt idx="0">
                  <c:v>Hornby</c:v>
                </c:pt>
              </c:strCache>
            </c:strRef>
          </c:tx>
          <c:spPr>
            <a:solidFill>
              <a:srgbClr val="E11156"/>
            </a:solidFill>
            <a:ln>
              <a:solidFill>
                <a:srgbClr val="E11156"/>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Data!$W$387:$W$391</c:f>
              <c:numCache>
                <c:formatCode>0.0%</c:formatCode>
                <c:ptCount val="5"/>
                <c:pt idx="0">
                  <c:v>0.67168674698795183</c:v>
                </c:pt>
                <c:pt idx="1">
                  <c:v>3.614457831325301E-2</c:v>
                </c:pt>
                <c:pt idx="2">
                  <c:v>2.6355421686746986E-3</c:v>
                </c:pt>
                <c:pt idx="3">
                  <c:v>6.7394578313253017E-2</c:v>
                </c:pt>
                <c:pt idx="4">
                  <c:v>0.22251506024096385</c:v>
                </c:pt>
              </c:numCache>
            </c:numRef>
          </c:val>
          <c:extLst>
            <c:ext xmlns:c16="http://schemas.microsoft.com/office/drawing/2014/chart" uri="{C3380CC4-5D6E-409C-BE32-E72D297353CC}">
              <c16:uniqueId val="{00000001-F61A-43E1-B66A-21173DED67C1}"/>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1518044619422569"/>
          <c:y val="5.8194444444444444E-2"/>
          <c:w val="0.60822244094488187"/>
          <c:h val="0.60349883347914846"/>
        </c:manualLayout>
      </c:layout>
      <c:barChart>
        <c:barDir val="bar"/>
        <c:grouping val="clustered"/>
        <c:varyColors val="0"/>
        <c:ser>
          <c:idx val="0"/>
          <c:order val="0"/>
          <c:tx>
            <c:strRef>
              <c:f>Data!$N$5</c:f>
              <c:strCache>
                <c:ptCount val="1"/>
                <c:pt idx="0">
                  <c:v>Banks Peninsula</c:v>
                </c:pt>
              </c:strCache>
            </c:strRef>
          </c:tx>
          <c:spPr>
            <a:solidFill>
              <a:srgbClr val="E11156"/>
            </a:solidFill>
            <a:ln>
              <a:solidFill>
                <a:srgbClr val="E11156"/>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Data!$N$278:$N$285</c:f>
              <c:numCache>
                <c:formatCode>0.0%</c:formatCode>
                <c:ptCount val="8"/>
                <c:pt idx="0">
                  <c:v>0.19248554913294796</c:v>
                </c:pt>
                <c:pt idx="1">
                  <c:v>0.69132947976878611</c:v>
                </c:pt>
                <c:pt idx="2">
                  <c:v>2.0809248554913295E-2</c:v>
                </c:pt>
                <c:pt idx="3">
                  <c:v>0</c:v>
                </c:pt>
                <c:pt idx="4">
                  <c:v>1.9075144508670521E-2</c:v>
                </c:pt>
                <c:pt idx="5">
                  <c:v>5.5491329479768786E-2</c:v>
                </c:pt>
                <c:pt idx="6">
                  <c:v>7.5144508670520228E-3</c:v>
                </c:pt>
                <c:pt idx="7">
                  <c:v>1.2138728323699421E-2</c:v>
                </c:pt>
              </c:numCache>
            </c:numRef>
          </c:val>
          <c:extLst>
            <c:ext xmlns:c16="http://schemas.microsoft.com/office/drawing/2014/chart" uri="{C3380CC4-5D6E-409C-BE32-E72D297353CC}">
              <c16:uniqueId val="{00000000-A2C4-4A77-AE77-7BF269914BF8}"/>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Data!$G$278:$G$285</c:f>
              <c:numCache>
                <c:formatCode>0.0%</c:formatCode>
                <c:ptCount val="8"/>
                <c:pt idx="0">
                  <c:v>9.0393696051009054E-2</c:v>
                </c:pt>
                <c:pt idx="1">
                  <c:v>0.76060934163433491</c:v>
                </c:pt>
                <c:pt idx="2">
                  <c:v>4.1625312039459836E-2</c:v>
                </c:pt>
                <c:pt idx="3">
                  <c:v>1.9549460134139372E-4</c:v>
                </c:pt>
                <c:pt idx="4">
                  <c:v>5.594153207615267E-2</c:v>
                </c:pt>
                <c:pt idx="5">
                  <c:v>3.8738007158110016E-2</c:v>
                </c:pt>
                <c:pt idx="6">
                  <c:v>3.0076092514060574E-4</c:v>
                </c:pt>
                <c:pt idx="7">
                  <c:v>1.2165779421937502E-2</c:v>
                </c:pt>
              </c:numCache>
            </c:numRef>
          </c:val>
          <c:extLst>
            <c:ext xmlns:c16="http://schemas.microsoft.com/office/drawing/2014/chart" uri="{C3380CC4-5D6E-409C-BE32-E72D297353CC}">
              <c16:uniqueId val="{00000001-A2C4-4A77-AE77-7BF269914BF8}"/>
            </c:ext>
          </c:extLst>
        </c:ser>
        <c:dLbls>
          <c:showLegendKey val="0"/>
          <c:showVal val="0"/>
          <c:showCatName val="0"/>
          <c:showSerName val="0"/>
          <c:showPercent val="0"/>
          <c:showBubbleSize val="0"/>
        </c:dLbls>
        <c:gapWidth val="219"/>
        <c:axId val="253721752"/>
        <c:axId val="253725032"/>
      </c:barChart>
      <c:catAx>
        <c:axId val="253721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layout>
            <c:manualLayout>
              <c:xMode val="edge"/>
              <c:yMode val="edge"/>
              <c:x val="0.57004155730533679"/>
              <c:y val="0.76851851851851849"/>
            </c:manualLayout>
          </c:layout>
          <c:overlay val="0"/>
          <c:spPr>
            <a:noFill/>
            <a:ln>
              <a:noFill/>
            </a:ln>
            <a:effectLst/>
          </c:spPr>
          <c:txPr>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0"/>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1518044619422569"/>
          <c:y val="5.8194444444444444E-2"/>
          <c:w val="0.60822244094488187"/>
          <c:h val="0.60349883347914846"/>
        </c:manualLayout>
      </c:layout>
      <c:barChart>
        <c:barDir val="bar"/>
        <c:grouping val="clustered"/>
        <c:varyColors val="0"/>
        <c:ser>
          <c:idx val="0"/>
          <c:order val="0"/>
          <c:tx>
            <c:strRef>
              <c:f>Data!$W$5</c:f>
              <c:strCache>
                <c:ptCount val="1"/>
                <c:pt idx="0">
                  <c:v>Hornby</c:v>
                </c:pt>
              </c:strCache>
            </c:strRef>
          </c:tx>
          <c:spPr>
            <a:solidFill>
              <a:srgbClr val="E11156"/>
            </a:solidFill>
            <a:ln>
              <a:solidFill>
                <a:srgbClr val="E11156"/>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Data!$W$278:$W$285</c:f>
              <c:numCache>
                <c:formatCode>0.0%</c:formatCode>
                <c:ptCount val="8"/>
                <c:pt idx="0">
                  <c:v>6.6287878787878785E-2</c:v>
                </c:pt>
                <c:pt idx="1">
                  <c:v>0.82315340909090906</c:v>
                </c:pt>
                <c:pt idx="2">
                  <c:v>3.7168560606060608E-2</c:v>
                </c:pt>
                <c:pt idx="3">
                  <c:v>4.734848484848485E-4</c:v>
                </c:pt>
                <c:pt idx="4">
                  <c:v>2.7698863636363636E-2</c:v>
                </c:pt>
                <c:pt idx="5">
                  <c:v>3.4327651515151512E-2</c:v>
                </c:pt>
                <c:pt idx="6">
                  <c:v>0</c:v>
                </c:pt>
                <c:pt idx="7">
                  <c:v>1.112689393939394E-2</c:v>
                </c:pt>
              </c:numCache>
            </c:numRef>
          </c:val>
          <c:extLst>
            <c:ext xmlns:c16="http://schemas.microsoft.com/office/drawing/2014/chart" uri="{C3380CC4-5D6E-409C-BE32-E72D297353CC}">
              <c16:uniqueId val="{00000000-BDA5-4A1C-8B74-CC4D1CDBDB33}"/>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Data!$G$278:$G$285</c:f>
              <c:numCache>
                <c:formatCode>0.0%</c:formatCode>
                <c:ptCount val="8"/>
                <c:pt idx="0">
                  <c:v>9.0393696051009054E-2</c:v>
                </c:pt>
                <c:pt idx="1">
                  <c:v>0.76060934163433491</c:v>
                </c:pt>
                <c:pt idx="2">
                  <c:v>4.1625312039459836E-2</c:v>
                </c:pt>
                <c:pt idx="3">
                  <c:v>1.9549460134139372E-4</c:v>
                </c:pt>
                <c:pt idx="4">
                  <c:v>5.594153207615267E-2</c:v>
                </c:pt>
                <c:pt idx="5">
                  <c:v>3.8738007158110016E-2</c:v>
                </c:pt>
                <c:pt idx="6">
                  <c:v>3.0076092514060574E-4</c:v>
                </c:pt>
                <c:pt idx="7">
                  <c:v>1.2165779421937502E-2</c:v>
                </c:pt>
              </c:numCache>
            </c:numRef>
          </c:val>
          <c:extLst>
            <c:ext xmlns:c16="http://schemas.microsoft.com/office/drawing/2014/chart" uri="{C3380CC4-5D6E-409C-BE32-E72D297353CC}">
              <c16:uniqueId val="{00000001-BDA5-4A1C-8B74-CC4D1CDBDB33}"/>
            </c:ext>
          </c:extLst>
        </c:ser>
        <c:dLbls>
          <c:showLegendKey val="0"/>
          <c:showVal val="0"/>
          <c:showCatName val="0"/>
          <c:showSerName val="0"/>
          <c:showPercent val="0"/>
          <c:showBubbleSize val="0"/>
        </c:dLbls>
        <c:gapWidth val="219"/>
        <c:axId val="253721752"/>
        <c:axId val="253725032"/>
      </c:barChart>
      <c:catAx>
        <c:axId val="253721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layout>
            <c:manualLayout>
              <c:xMode val="edge"/>
              <c:yMode val="edge"/>
              <c:x val="0.57004155730533679"/>
              <c:y val="0.76851851851851849"/>
            </c:manualLayout>
          </c:layout>
          <c:overlay val="0"/>
          <c:spPr>
            <a:noFill/>
            <a:ln>
              <a:noFill/>
            </a:ln>
            <a:effectLst/>
          </c:spPr>
          <c:txPr>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0"/>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Data!$X$5</c:f>
              <c:strCache>
                <c:ptCount val="1"/>
                <c:pt idx="0">
                  <c:v>Innes</c:v>
                </c:pt>
              </c:strCache>
            </c:strRef>
          </c:tx>
          <c:spPr>
            <a:solidFill>
              <a:srgbClr val="E11156"/>
            </a:solidFill>
            <a:ln>
              <a:solidFill>
                <a:srgbClr val="E11156"/>
              </a:solidFill>
            </a:ln>
            <a:effectLst/>
          </c:spPr>
          <c:invertIfNegative val="0"/>
          <c:cat>
            <c:strRef>
              <c:f>Data!$D$38:$D$41</c:f>
              <c:strCache>
                <c:ptCount val="4"/>
                <c:pt idx="0">
                  <c:v>0-14 years</c:v>
                </c:pt>
                <c:pt idx="1">
                  <c:v>15-39 years</c:v>
                </c:pt>
                <c:pt idx="2">
                  <c:v>40-64 years</c:v>
                </c:pt>
                <c:pt idx="3">
                  <c:v>65+ years</c:v>
                </c:pt>
              </c:strCache>
            </c:strRef>
          </c:cat>
          <c:val>
            <c:numRef>
              <c:f>Data!$X$38:$X$41</c:f>
              <c:numCache>
                <c:formatCode>0%</c:formatCode>
                <c:ptCount val="4"/>
                <c:pt idx="0">
                  <c:v>0.16146626078132928</c:v>
                </c:pt>
                <c:pt idx="1">
                  <c:v>0.41235413495687467</c:v>
                </c:pt>
                <c:pt idx="2">
                  <c:v>0.2910958904109589</c:v>
                </c:pt>
                <c:pt idx="3">
                  <c:v>0.13546423135464231</c:v>
                </c:pt>
              </c:numCache>
            </c:numRef>
          </c:val>
          <c:extLst>
            <c:ext xmlns:c16="http://schemas.microsoft.com/office/drawing/2014/chart" uri="{C3380CC4-5D6E-409C-BE32-E72D297353CC}">
              <c16:uniqueId val="{00000000-91E8-4E8A-9F6A-8AE4812B2AE0}"/>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Data!$D$38:$D$41</c:f>
              <c:strCache>
                <c:ptCount val="4"/>
                <c:pt idx="0">
                  <c:v>0-14 years</c:v>
                </c:pt>
                <c:pt idx="1">
                  <c:v>15-39 years</c:v>
                </c:pt>
                <c:pt idx="2">
                  <c:v>40-64 years</c:v>
                </c:pt>
                <c:pt idx="3">
                  <c:v>65+ years</c:v>
                </c:pt>
              </c:strCache>
            </c:strRef>
          </c:cat>
          <c:val>
            <c:numRef>
              <c:f>Data!$G$38:$G$41</c:f>
              <c:numCache>
                <c:formatCode>0%</c:formatCode>
                <c:ptCount val="4"/>
                <c:pt idx="0">
                  <c:v>0.17261507942960277</c:v>
                </c:pt>
                <c:pt idx="1">
                  <c:v>0.3640997707354352</c:v>
                </c:pt>
                <c:pt idx="2">
                  <c:v>0.31322254922684184</c:v>
                </c:pt>
                <c:pt idx="3">
                  <c:v>0.15007073055722672</c:v>
                </c:pt>
              </c:numCache>
            </c:numRef>
          </c:val>
          <c:extLst>
            <c:ext xmlns:c16="http://schemas.microsoft.com/office/drawing/2014/chart" uri="{C3380CC4-5D6E-409C-BE32-E72D297353CC}">
              <c16:uniqueId val="{00000001-91E8-4E8A-9F6A-8AE4812B2AE0}"/>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Data!$X$5</c:f>
              <c:strCache>
                <c:ptCount val="1"/>
                <c:pt idx="0">
                  <c:v>Innes</c:v>
                </c:pt>
              </c:strCache>
            </c:strRef>
          </c:tx>
          <c:spPr>
            <a:solidFill>
              <a:srgbClr val="E11156"/>
            </a:solidFill>
            <a:ln>
              <a:solidFill>
                <a:srgbClr val="E11156"/>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Data!$X$49:$X$54</c:f>
              <c:numCache>
                <c:formatCode>0.0%</c:formatCode>
                <c:ptCount val="6"/>
                <c:pt idx="0">
                  <c:v>0.78805175038051756</c:v>
                </c:pt>
                <c:pt idx="1">
                  <c:v>9.9061390157280563E-2</c:v>
                </c:pt>
                <c:pt idx="2">
                  <c:v>3.3105022831050226E-2</c:v>
                </c:pt>
                <c:pt idx="3">
                  <c:v>0.14446981227803146</c:v>
                </c:pt>
                <c:pt idx="4">
                  <c:v>1.8138001014713342E-2</c:v>
                </c:pt>
                <c:pt idx="5">
                  <c:v>1.3064434297311009E-2</c:v>
                </c:pt>
              </c:numCache>
            </c:numRef>
          </c:val>
          <c:extLst>
            <c:ext xmlns:c16="http://schemas.microsoft.com/office/drawing/2014/chart" uri="{C3380CC4-5D6E-409C-BE32-E72D297353CC}">
              <c16:uniqueId val="{00000000-6995-49DB-AB79-C0ABF8CAAC44}"/>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Data!$G$49:$G$54</c:f>
              <c:numCache>
                <c:formatCode>0.0%</c:formatCode>
                <c:ptCount val="6"/>
                <c:pt idx="0">
                  <c:v>0.77859709598217919</c:v>
                </c:pt>
                <c:pt idx="1">
                  <c:v>9.9299198387018103E-2</c:v>
                </c:pt>
                <c:pt idx="2">
                  <c:v>3.8422139477406872E-2</c:v>
                </c:pt>
                <c:pt idx="3">
                  <c:v>0.14900570722427278</c:v>
                </c:pt>
                <c:pt idx="4">
                  <c:v>1.5121705338124583E-2</c:v>
                </c:pt>
                <c:pt idx="5">
                  <c:v>1.3568885058779533E-2</c:v>
                </c:pt>
              </c:numCache>
            </c:numRef>
          </c:val>
          <c:extLst>
            <c:ext xmlns:c16="http://schemas.microsoft.com/office/drawing/2014/chart" uri="{C3380CC4-5D6E-409C-BE32-E72D297353CC}">
              <c16:uniqueId val="{00000001-6995-49DB-AB79-C0ABF8CAAC44}"/>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Data!$X$5</c:f>
              <c:strCache>
                <c:ptCount val="1"/>
                <c:pt idx="0">
                  <c:v>Innes</c:v>
                </c:pt>
              </c:strCache>
            </c:strRef>
          </c:tx>
          <c:spPr>
            <a:solidFill>
              <a:srgbClr val="E11156"/>
            </a:solidFill>
            <a:ln>
              <a:solidFill>
                <a:srgbClr val="E11156"/>
              </a:solidFill>
            </a:ln>
            <a:effectLst/>
          </c:spPr>
          <c:invertIfNegative val="0"/>
          <c:cat>
            <c:strRef>
              <c:f>Data!$D$83:$D$84</c:f>
              <c:strCache>
                <c:ptCount val="2"/>
                <c:pt idx="0">
                  <c:v>NZ born</c:v>
                </c:pt>
                <c:pt idx="1">
                  <c:v>Overseas born</c:v>
                </c:pt>
              </c:strCache>
            </c:strRef>
          </c:cat>
          <c:val>
            <c:numRef>
              <c:f>Data!$X$83:$X$84</c:f>
              <c:numCache>
                <c:formatCode>0.0%</c:formatCode>
                <c:ptCount val="2"/>
                <c:pt idx="0">
                  <c:v>0.72428406318222682</c:v>
                </c:pt>
                <c:pt idx="1">
                  <c:v>0.27571593681777323</c:v>
                </c:pt>
              </c:numCache>
            </c:numRef>
          </c:val>
          <c:extLst>
            <c:ext xmlns:c16="http://schemas.microsoft.com/office/drawing/2014/chart" uri="{C3380CC4-5D6E-409C-BE32-E72D297353CC}">
              <c16:uniqueId val="{00000000-46AE-422E-9BDD-9EDD8180D1B5}"/>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Data!$D$83:$D$84</c:f>
              <c:strCache>
                <c:ptCount val="2"/>
                <c:pt idx="0">
                  <c:v>NZ born</c:v>
                </c:pt>
                <c:pt idx="1">
                  <c:v>Overseas born</c:v>
                </c:pt>
              </c:strCache>
            </c:strRef>
          </c:cat>
          <c:val>
            <c:numRef>
              <c:f>Data!$G$83:$G$84</c:f>
              <c:numCache>
                <c:formatCode>0.0%</c:formatCode>
                <c:ptCount val="2"/>
                <c:pt idx="0">
                  <c:v>0.72930132474806786</c:v>
                </c:pt>
                <c:pt idx="1">
                  <c:v>0.27069867525193209</c:v>
                </c:pt>
              </c:numCache>
            </c:numRef>
          </c:val>
          <c:extLst>
            <c:ext xmlns:c16="http://schemas.microsoft.com/office/drawing/2014/chart" uri="{C3380CC4-5D6E-409C-BE32-E72D297353CC}">
              <c16:uniqueId val="{00000001-46AE-422E-9BDD-9EDD8180D1B5}"/>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Data!$G$97:$G$104</c:f>
              <c:numCache>
                <c:formatCode>0.0%</c:formatCode>
                <c:ptCount val="8"/>
                <c:pt idx="0">
                  <c:v>6.5685679611650491E-2</c:v>
                </c:pt>
                <c:pt idx="1">
                  <c:v>6.8416262135922334E-2</c:v>
                </c:pt>
                <c:pt idx="2">
                  <c:v>0.23343446601941747</c:v>
                </c:pt>
                <c:pt idx="3">
                  <c:v>7.9763349514563112E-2</c:v>
                </c:pt>
                <c:pt idx="4">
                  <c:v>3.4951456310679613E-2</c:v>
                </c:pt>
                <c:pt idx="5">
                  <c:v>0.42921723300970877</c:v>
                </c:pt>
                <c:pt idx="6">
                  <c:v>6.6474514563106796E-2</c:v>
                </c:pt>
                <c:pt idx="7">
                  <c:v>2.2057038834951456E-2</c:v>
                </c:pt>
              </c:numCache>
            </c:numRef>
          </c:val>
          <c:extLst>
            <c:ext xmlns:c16="http://schemas.microsoft.com/office/drawing/2014/chart" uri="{C3380CC4-5D6E-409C-BE32-E72D297353CC}">
              <c16:uniqueId val="{00000000-2C28-4211-8CA0-94940ED22A86}"/>
            </c:ext>
          </c:extLst>
        </c:ser>
        <c:ser>
          <c:idx val="0"/>
          <c:order val="1"/>
          <c:tx>
            <c:strRef>
              <c:f>Data!$X$5</c:f>
              <c:strCache>
                <c:ptCount val="1"/>
                <c:pt idx="0">
                  <c:v>Innes</c:v>
                </c:pt>
              </c:strCache>
            </c:strRef>
          </c:tx>
          <c:spPr>
            <a:solidFill>
              <a:srgbClr val="E11156"/>
            </a:solidFill>
            <a:ln>
              <a:solidFill>
                <a:srgbClr val="E11156"/>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Data!$X$97:$X$104</c:f>
              <c:numCache>
                <c:formatCode>0.0%</c:formatCode>
                <c:ptCount val="8"/>
                <c:pt idx="0">
                  <c:v>7.3125291103865855E-2</c:v>
                </c:pt>
                <c:pt idx="1">
                  <c:v>5.3097345132743362E-2</c:v>
                </c:pt>
                <c:pt idx="2">
                  <c:v>0.24266418258034467</c:v>
                </c:pt>
                <c:pt idx="3">
                  <c:v>8.3837913367489525E-2</c:v>
                </c:pt>
                <c:pt idx="4">
                  <c:v>3.6329762459245456E-2</c:v>
                </c:pt>
                <c:pt idx="5">
                  <c:v>0.40801117838844903</c:v>
                </c:pt>
                <c:pt idx="6">
                  <c:v>6.3344201210992088E-2</c:v>
                </c:pt>
                <c:pt idx="7">
                  <c:v>3.9124359571495113E-2</c:v>
                </c:pt>
              </c:numCache>
            </c:numRef>
          </c:val>
          <c:extLst>
            <c:ext xmlns:c16="http://schemas.microsoft.com/office/drawing/2014/chart" uri="{C3380CC4-5D6E-409C-BE32-E72D297353CC}">
              <c16:uniqueId val="{00000001-2C28-4211-8CA0-94940ED22A86}"/>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Data!$X$5</c:f>
              <c:strCache>
                <c:ptCount val="1"/>
                <c:pt idx="0">
                  <c:v>Innes</c:v>
                </c:pt>
              </c:strCache>
            </c:strRef>
          </c:tx>
          <c:spPr>
            <a:solidFill>
              <a:srgbClr val="E11156"/>
            </a:solidFill>
            <a:ln>
              <a:solidFill>
                <a:srgbClr val="E11156"/>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Data!$X$143:$X$146</c:f>
              <c:numCache>
                <c:formatCode>0.0%</c:formatCode>
                <c:ptCount val="4"/>
                <c:pt idx="0">
                  <c:v>0.15566343042071198</c:v>
                </c:pt>
                <c:pt idx="1">
                  <c:v>0.44789644012944985</c:v>
                </c:pt>
                <c:pt idx="2">
                  <c:v>0.10938511326860842</c:v>
                </c:pt>
                <c:pt idx="3">
                  <c:v>0.2865695792880259</c:v>
                </c:pt>
              </c:numCache>
            </c:numRef>
          </c:val>
          <c:extLst>
            <c:ext xmlns:c16="http://schemas.microsoft.com/office/drawing/2014/chart" uri="{C3380CC4-5D6E-409C-BE32-E72D297353CC}">
              <c16:uniqueId val="{00000000-7775-4626-8A14-5B671D08CFC0}"/>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Data!$G$143:$G$146</c:f>
              <c:numCache>
                <c:formatCode>0.0%</c:formatCode>
                <c:ptCount val="4"/>
                <c:pt idx="0">
                  <c:v>0.17199620979414185</c:v>
                </c:pt>
                <c:pt idx="1">
                  <c:v>0.465747576454908</c:v>
                </c:pt>
                <c:pt idx="2">
                  <c:v>0.10122140425044514</c:v>
                </c:pt>
                <c:pt idx="3">
                  <c:v>0.26103480950050501</c:v>
                </c:pt>
              </c:numCache>
            </c:numRef>
          </c:val>
          <c:extLst>
            <c:ext xmlns:c16="http://schemas.microsoft.com/office/drawing/2014/chart" uri="{C3380CC4-5D6E-409C-BE32-E72D297353CC}">
              <c16:uniqueId val="{00000001-7775-4626-8A14-5B671D08CFC0}"/>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297731481481481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Data!$X$5</c:f>
              <c:strCache>
                <c:ptCount val="1"/>
                <c:pt idx="0">
                  <c:v>Innes</c:v>
                </c:pt>
              </c:strCache>
            </c:strRef>
          </c:tx>
          <c:spPr>
            <a:solidFill>
              <a:srgbClr val="E11156"/>
            </a:solidFill>
            <a:ln>
              <a:solidFill>
                <a:srgbClr val="E11156"/>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Data!$X$165:$X$171</c:f>
              <c:numCache>
                <c:formatCode>0.0%</c:formatCode>
                <c:ptCount val="7"/>
                <c:pt idx="0">
                  <c:v>0.10178463399879008</c:v>
                </c:pt>
                <c:pt idx="1">
                  <c:v>4.1591046581972171E-2</c:v>
                </c:pt>
                <c:pt idx="2">
                  <c:v>0.15532365396249243</c:v>
                </c:pt>
                <c:pt idx="3">
                  <c:v>0.14156079854809436</c:v>
                </c:pt>
                <c:pt idx="4">
                  <c:v>0.23003629764065336</c:v>
                </c:pt>
                <c:pt idx="5">
                  <c:v>0.16424682395644283</c:v>
                </c:pt>
                <c:pt idx="6">
                  <c:v>0.16515426497277677</c:v>
                </c:pt>
              </c:numCache>
            </c:numRef>
          </c:val>
          <c:extLst>
            <c:ext xmlns:c16="http://schemas.microsoft.com/office/drawing/2014/chart" uri="{C3380CC4-5D6E-409C-BE32-E72D297353CC}">
              <c16:uniqueId val="{00000000-397E-46BD-9408-BB4D1E3FB042}"/>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Data!$G$165:$G$171</c:f>
              <c:numCache>
                <c:formatCode>0.0%</c:formatCode>
                <c:ptCount val="7"/>
                <c:pt idx="0">
                  <c:v>0.12178441583963839</c:v>
                </c:pt>
                <c:pt idx="1">
                  <c:v>4.7902132259015427E-2</c:v>
                </c:pt>
                <c:pt idx="2">
                  <c:v>0.16355507516949985</c:v>
                </c:pt>
                <c:pt idx="3">
                  <c:v>0.13732927188758967</c:v>
                </c:pt>
                <c:pt idx="4">
                  <c:v>0.21107399037044317</c:v>
                </c:pt>
                <c:pt idx="5">
                  <c:v>0.15383708361992729</c:v>
                </c:pt>
                <c:pt idx="6">
                  <c:v>0.16451803085388622</c:v>
                </c:pt>
              </c:numCache>
            </c:numRef>
          </c:val>
          <c:extLst>
            <c:ext xmlns:c16="http://schemas.microsoft.com/office/drawing/2014/chart" uri="{C3380CC4-5D6E-409C-BE32-E72D297353CC}">
              <c16:uniqueId val="{00000001-397E-46BD-9408-BB4D1E3FB042}"/>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9444444444444445E-2"/>
              <c:y val="0.247777777777777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Data!$X$5</c:f>
              <c:strCache>
                <c:ptCount val="1"/>
                <c:pt idx="0">
                  <c:v>Innes</c:v>
                </c:pt>
              </c:strCache>
            </c:strRef>
          </c:tx>
          <c:spPr>
            <a:solidFill>
              <a:srgbClr val="E11156"/>
            </a:solidFill>
            <a:ln>
              <a:solidFill>
                <a:srgbClr val="E11156"/>
              </a:solidFill>
            </a:ln>
            <a:effectLst/>
          </c:spPr>
          <c:invertIfNegative val="0"/>
          <c:cat>
            <c:strRef>
              <c:f>Data!$D$116:$D$118</c:f>
              <c:strCache>
                <c:ptCount val="3"/>
                <c:pt idx="0">
                  <c:v>0-4 years</c:v>
                </c:pt>
                <c:pt idx="1">
                  <c:v>5-9 years</c:v>
                </c:pt>
                <c:pt idx="2">
                  <c:v>10 years or more</c:v>
                </c:pt>
              </c:strCache>
            </c:strRef>
          </c:cat>
          <c:val>
            <c:numRef>
              <c:f>Data!$X$116:$X$118</c:f>
              <c:numCache>
                <c:formatCode>0.0%</c:formatCode>
                <c:ptCount val="3"/>
                <c:pt idx="0">
                  <c:v>0.3935969868173258</c:v>
                </c:pt>
                <c:pt idx="1">
                  <c:v>0.1704331450094162</c:v>
                </c:pt>
                <c:pt idx="2">
                  <c:v>0.435969868173258</c:v>
                </c:pt>
              </c:numCache>
            </c:numRef>
          </c:val>
          <c:extLst>
            <c:ext xmlns:c16="http://schemas.microsoft.com/office/drawing/2014/chart" uri="{C3380CC4-5D6E-409C-BE32-E72D297353CC}">
              <c16:uniqueId val="{00000000-6D88-4610-A84D-EDD094C950E0}"/>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Data!$D$116:$D$118</c:f>
              <c:strCache>
                <c:ptCount val="3"/>
                <c:pt idx="0">
                  <c:v>0-4 years</c:v>
                </c:pt>
                <c:pt idx="1">
                  <c:v>5-9 years</c:v>
                </c:pt>
                <c:pt idx="2">
                  <c:v>10 years or more</c:v>
                </c:pt>
              </c:strCache>
            </c:strRef>
          </c:cat>
          <c:val>
            <c:numRef>
              <c:f>Data!$G$116:$G$118</c:f>
              <c:numCache>
                <c:formatCode>0.0%</c:formatCode>
                <c:ptCount val="3"/>
                <c:pt idx="0">
                  <c:v>0.33227150208282286</c:v>
                </c:pt>
                <c:pt idx="1">
                  <c:v>0.16448174467042392</c:v>
                </c:pt>
                <c:pt idx="2">
                  <c:v>0.50321612349914235</c:v>
                </c:pt>
              </c:numCache>
            </c:numRef>
          </c:val>
          <c:extLst>
            <c:ext xmlns:c16="http://schemas.microsoft.com/office/drawing/2014/chart" uri="{C3380CC4-5D6E-409C-BE32-E72D297353CC}">
              <c16:uniqueId val="{00000001-6D88-4610-A84D-EDD094C950E0}"/>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Data!$X$5</c:f>
              <c:strCache>
                <c:ptCount val="1"/>
                <c:pt idx="0">
                  <c:v>Innes</c:v>
                </c:pt>
              </c:strCache>
            </c:strRef>
          </c:tx>
          <c:spPr>
            <a:solidFill>
              <a:srgbClr val="E11156"/>
            </a:solidFill>
            <a:ln>
              <a:solidFill>
                <a:srgbClr val="E11156"/>
              </a:solidFill>
            </a:ln>
            <a:effectLst/>
          </c:spPr>
          <c:invertIfNegative val="0"/>
          <c:cat>
            <c:strRef>
              <c:f>(Data!$D$56:$D$69,Data!$D$71)</c:f>
              <c:strCache>
                <c:ptCount val="15"/>
                <c:pt idx="0">
                  <c:v>Afrikaans</c:v>
                </c:pt>
                <c:pt idx="1">
                  <c:v>German</c:v>
                </c:pt>
                <c:pt idx="2">
                  <c:v>French</c:v>
                </c:pt>
                <c:pt idx="3">
                  <c:v>Spanish</c:v>
                </c:pt>
                <c:pt idx="4">
                  <c:v>Hindi</c:v>
                </c:pt>
                <c:pt idx="5">
                  <c:v>Panjabi</c:v>
                </c:pt>
                <c:pt idx="6">
                  <c:v>Sinitic not further defined</c:v>
                </c:pt>
                <c:pt idx="7">
                  <c:v>Yue</c:v>
                </c:pt>
                <c:pt idx="8">
                  <c:v>Northern Chinese</c:v>
                </c:pt>
                <c:pt idx="9">
                  <c:v>Māori</c:v>
                </c:pt>
                <c:pt idx="10">
                  <c:v>Samoan</c:v>
                </c:pt>
                <c:pt idx="11">
                  <c:v>Tongan</c:v>
                </c:pt>
                <c:pt idx="12">
                  <c:v>Tagalog</c:v>
                </c:pt>
                <c:pt idx="13">
                  <c:v>New Zealand Sign Language</c:v>
                </c:pt>
                <c:pt idx="14">
                  <c:v>Other</c:v>
                </c:pt>
              </c:strCache>
            </c:strRef>
          </c:cat>
          <c:val>
            <c:numRef>
              <c:f>(Data!$X$56:$X$69,Data!$X$71)</c:f>
              <c:numCache>
                <c:formatCode>#,##0</c:formatCode>
                <c:ptCount val="15"/>
                <c:pt idx="0">
                  <c:v>105</c:v>
                </c:pt>
                <c:pt idx="1">
                  <c:v>213</c:v>
                </c:pt>
                <c:pt idx="2">
                  <c:v>297</c:v>
                </c:pt>
                <c:pt idx="3">
                  <c:v>285</c:v>
                </c:pt>
                <c:pt idx="4">
                  <c:v>342</c:v>
                </c:pt>
                <c:pt idx="5">
                  <c:v>231</c:v>
                </c:pt>
                <c:pt idx="6">
                  <c:v>108</c:v>
                </c:pt>
                <c:pt idx="7">
                  <c:v>90</c:v>
                </c:pt>
                <c:pt idx="8">
                  <c:v>150</c:v>
                </c:pt>
                <c:pt idx="9">
                  <c:v>456</c:v>
                </c:pt>
                <c:pt idx="10">
                  <c:v>246</c:v>
                </c:pt>
                <c:pt idx="11">
                  <c:v>30</c:v>
                </c:pt>
                <c:pt idx="12">
                  <c:v>360</c:v>
                </c:pt>
                <c:pt idx="13">
                  <c:v>132</c:v>
                </c:pt>
                <c:pt idx="14">
                  <c:v>1845</c:v>
                </c:pt>
              </c:numCache>
            </c:numRef>
          </c:val>
          <c:extLst>
            <c:ext xmlns:c16="http://schemas.microsoft.com/office/drawing/2014/chart" uri="{C3380CC4-5D6E-409C-BE32-E72D297353CC}">
              <c16:uniqueId val="{00000000-984C-4670-BF88-03563C48ED4A}"/>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tickLblSkip val="1"/>
        <c:noMultiLvlLbl val="0"/>
      </c:catAx>
      <c:valAx>
        <c:axId val="253725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Number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Data!$G$480:$G$485</c:f>
              <c:numCache>
                <c:formatCode>0.0%</c:formatCode>
                <c:ptCount val="6"/>
                <c:pt idx="0">
                  <c:v>0.82286229782846831</c:v>
                </c:pt>
                <c:pt idx="1">
                  <c:v>3.2476319350473612E-2</c:v>
                </c:pt>
                <c:pt idx="2">
                  <c:v>0.12371931181132804</c:v>
                </c:pt>
                <c:pt idx="3">
                  <c:v>1.3531799729364006E-3</c:v>
                </c:pt>
                <c:pt idx="4">
                  <c:v>1.6302596816805206E-2</c:v>
                </c:pt>
                <c:pt idx="5">
                  <c:v>3.2862942199884011E-3</c:v>
                </c:pt>
              </c:numCache>
            </c:numRef>
          </c:val>
          <c:extLst>
            <c:ext xmlns:c16="http://schemas.microsoft.com/office/drawing/2014/chart" uri="{C3380CC4-5D6E-409C-BE32-E72D297353CC}">
              <c16:uniqueId val="{00000000-8A91-4F3F-B43B-56E3AAEEFBD0}"/>
            </c:ext>
          </c:extLst>
        </c:ser>
        <c:ser>
          <c:idx val="0"/>
          <c:order val="1"/>
          <c:tx>
            <c:strRef>
              <c:f>Data!$X$5</c:f>
              <c:strCache>
                <c:ptCount val="1"/>
                <c:pt idx="0">
                  <c:v>Innes</c:v>
                </c:pt>
              </c:strCache>
            </c:strRef>
          </c:tx>
          <c:spPr>
            <a:solidFill>
              <a:srgbClr val="E11156"/>
            </a:solidFill>
            <a:ln>
              <a:solidFill>
                <a:srgbClr val="E11156"/>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Data!$X$480:$X$485</c:f>
              <c:numCache>
                <c:formatCode>0.0%</c:formatCode>
                <c:ptCount val="6"/>
                <c:pt idx="0">
                  <c:v>0.83423180592991919</c:v>
                </c:pt>
                <c:pt idx="1">
                  <c:v>3.0323450134770891E-2</c:v>
                </c:pt>
                <c:pt idx="2">
                  <c:v>0.1091644204851752</c:v>
                </c:pt>
                <c:pt idx="3">
                  <c:v>2.6954177897574125E-3</c:v>
                </c:pt>
                <c:pt idx="4">
                  <c:v>2.0215633423180591E-2</c:v>
                </c:pt>
                <c:pt idx="5">
                  <c:v>2.6954177897574125E-3</c:v>
                </c:pt>
              </c:numCache>
            </c:numRef>
          </c:val>
          <c:extLst>
            <c:ext xmlns:c16="http://schemas.microsoft.com/office/drawing/2014/chart" uri="{C3380CC4-5D6E-409C-BE32-E72D297353CC}">
              <c16:uniqueId val="{00000001-8A91-4F3F-B43B-56E3AAEEFBD0}"/>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Data!$O$5</c:f>
              <c:strCache>
                <c:ptCount val="1"/>
                <c:pt idx="0">
                  <c:v>Burwood</c:v>
                </c:pt>
              </c:strCache>
            </c:strRef>
          </c:tx>
          <c:spPr>
            <a:solidFill>
              <a:srgbClr val="E11156"/>
            </a:solidFill>
            <a:ln>
              <a:solidFill>
                <a:srgbClr val="E11156"/>
              </a:solidFill>
            </a:ln>
            <a:effectLst/>
          </c:spPr>
          <c:invertIfNegative val="0"/>
          <c:cat>
            <c:strRef>
              <c:f>Data!$D$38:$D$41</c:f>
              <c:strCache>
                <c:ptCount val="4"/>
                <c:pt idx="0">
                  <c:v>0-14 years</c:v>
                </c:pt>
                <c:pt idx="1">
                  <c:v>15-39 years</c:v>
                </c:pt>
                <c:pt idx="2">
                  <c:v>40-64 years</c:v>
                </c:pt>
                <c:pt idx="3">
                  <c:v>65+ years</c:v>
                </c:pt>
              </c:strCache>
            </c:strRef>
          </c:cat>
          <c:val>
            <c:numRef>
              <c:f>Data!$O$38:$O$41</c:f>
              <c:numCache>
                <c:formatCode>0%</c:formatCode>
                <c:ptCount val="4"/>
                <c:pt idx="0">
                  <c:v>0.2036406495547407</c:v>
                </c:pt>
                <c:pt idx="1">
                  <c:v>0.32792037716081718</c:v>
                </c:pt>
                <c:pt idx="2">
                  <c:v>0.3133839706652698</c:v>
                </c:pt>
                <c:pt idx="3">
                  <c:v>0.15479308538501835</c:v>
                </c:pt>
              </c:numCache>
            </c:numRef>
          </c:val>
          <c:extLst>
            <c:ext xmlns:c16="http://schemas.microsoft.com/office/drawing/2014/chart" uri="{C3380CC4-5D6E-409C-BE32-E72D297353CC}">
              <c16:uniqueId val="{00000000-06FD-4F83-AB99-72ECEDED9D1A}"/>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Data!$D$38:$D$41</c:f>
              <c:strCache>
                <c:ptCount val="4"/>
                <c:pt idx="0">
                  <c:v>0-14 years</c:v>
                </c:pt>
                <c:pt idx="1">
                  <c:v>15-39 years</c:v>
                </c:pt>
                <c:pt idx="2">
                  <c:v>40-64 years</c:v>
                </c:pt>
                <c:pt idx="3">
                  <c:v>65+ years</c:v>
                </c:pt>
              </c:strCache>
            </c:strRef>
          </c:cat>
          <c:val>
            <c:numRef>
              <c:f>Data!$G$38:$G$41</c:f>
              <c:numCache>
                <c:formatCode>0%</c:formatCode>
                <c:ptCount val="4"/>
                <c:pt idx="0">
                  <c:v>0.17261507942960277</c:v>
                </c:pt>
                <c:pt idx="1">
                  <c:v>0.3640997707354352</c:v>
                </c:pt>
                <c:pt idx="2">
                  <c:v>0.31322254922684184</c:v>
                </c:pt>
                <c:pt idx="3">
                  <c:v>0.15007073055722672</c:v>
                </c:pt>
              </c:numCache>
            </c:numRef>
          </c:val>
          <c:extLst>
            <c:ext xmlns:c16="http://schemas.microsoft.com/office/drawing/2014/chart" uri="{C3380CC4-5D6E-409C-BE32-E72D297353CC}">
              <c16:uniqueId val="{00000001-06FD-4F83-AB99-72ECEDED9D1A}"/>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Data!$G$255:$G$262</c:f>
              <c:numCache>
                <c:formatCode>0.0%</c:formatCode>
                <c:ptCount val="8"/>
                <c:pt idx="0">
                  <c:v>0.14907215254594122</c:v>
                </c:pt>
                <c:pt idx="1">
                  <c:v>0.23841318535895817</c:v>
                </c:pt>
                <c:pt idx="2">
                  <c:v>0.14296670576558693</c:v>
                </c:pt>
                <c:pt idx="3">
                  <c:v>9.8875154139974136E-2</c:v>
                </c:pt>
                <c:pt idx="4">
                  <c:v>0.10822881891184698</c:v>
                </c:pt>
                <c:pt idx="5">
                  <c:v>9.9717284730367825E-2</c:v>
                </c:pt>
                <c:pt idx="6">
                  <c:v>6.3415441065896722E-2</c:v>
                </c:pt>
                <c:pt idx="7">
                  <c:v>9.9281181388913953E-2</c:v>
                </c:pt>
              </c:numCache>
            </c:numRef>
          </c:val>
          <c:extLst>
            <c:ext xmlns:c16="http://schemas.microsoft.com/office/drawing/2014/chart" uri="{C3380CC4-5D6E-409C-BE32-E72D297353CC}">
              <c16:uniqueId val="{00000000-51E9-4871-8B8C-3EF497D37B30}"/>
            </c:ext>
          </c:extLst>
        </c:ser>
        <c:ser>
          <c:idx val="0"/>
          <c:order val="1"/>
          <c:tx>
            <c:strRef>
              <c:f>Data!$X$5</c:f>
              <c:strCache>
                <c:ptCount val="1"/>
                <c:pt idx="0">
                  <c:v>Innes</c:v>
                </c:pt>
              </c:strCache>
            </c:strRef>
          </c:tx>
          <c:spPr>
            <a:solidFill>
              <a:srgbClr val="E11156"/>
            </a:solidFill>
            <a:ln>
              <a:solidFill>
                <a:srgbClr val="E11156"/>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Data!$X$255:$X$262</c:f>
              <c:numCache>
                <c:formatCode>0.0%</c:formatCode>
                <c:ptCount val="8"/>
                <c:pt idx="0">
                  <c:v>0.15684976836532097</c:v>
                </c:pt>
                <c:pt idx="1">
                  <c:v>0.24707699095521729</c:v>
                </c:pt>
                <c:pt idx="2">
                  <c:v>0.14559894109861019</c:v>
                </c:pt>
                <c:pt idx="3">
                  <c:v>0.10258107213765719</c:v>
                </c:pt>
                <c:pt idx="4">
                  <c:v>0.10478711669975734</c:v>
                </c:pt>
                <c:pt idx="5">
                  <c:v>0.10081623648797705</c:v>
                </c:pt>
                <c:pt idx="6">
                  <c:v>5.3606882859033755E-2</c:v>
                </c:pt>
                <c:pt idx="7">
                  <c:v>8.8903595852636227E-2</c:v>
                </c:pt>
              </c:numCache>
            </c:numRef>
          </c:val>
          <c:extLst>
            <c:ext xmlns:c16="http://schemas.microsoft.com/office/drawing/2014/chart" uri="{C3380CC4-5D6E-409C-BE32-E72D297353CC}">
              <c16:uniqueId val="{00000001-51E9-4871-8B8C-3EF497D37B30}"/>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NZDepIndex!$A$40</c:f>
              <c:strCache>
                <c:ptCount val="1"/>
                <c:pt idx="0">
                  <c:v>Innes</c:v>
                </c:pt>
              </c:strCache>
            </c:strRef>
          </c:tx>
          <c:spPr>
            <a:solidFill>
              <a:srgbClr val="E11156"/>
            </a:solidFill>
            <a:ln>
              <a:solidFill>
                <a:srgbClr val="E11156"/>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NZDepIndex!$J$40:$N$40</c:f>
              <c:numCache>
                <c:formatCode>0%</c:formatCode>
                <c:ptCount val="5"/>
                <c:pt idx="0">
                  <c:v>7.7635417988075606E-2</c:v>
                </c:pt>
                <c:pt idx="1">
                  <c:v>0.22364582011924394</c:v>
                </c:pt>
                <c:pt idx="2">
                  <c:v>0.31561588227832044</c:v>
                </c:pt>
                <c:pt idx="3">
                  <c:v>0.26538120005074212</c:v>
                </c:pt>
                <c:pt idx="4">
                  <c:v>0.11772167956361791</c:v>
                </c:pt>
              </c:numCache>
            </c:numRef>
          </c:val>
          <c:extLst>
            <c:ext xmlns:c16="http://schemas.microsoft.com/office/drawing/2014/chart" uri="{C3380CC4-5D6E-409C-BE32-E72D297353CC}">
              <c16:uniqueId val="{00000000-B931-4D59-AA96-20D7B0C17263}"/>
            </c:ext>
          </c:extLst>
        </c:ser>
        <c:ser>
          <c:idx val="1"/>
          <c:order val="1"/>
          <c:tx>
            <c:strRef>
              <c:f>NZDepIndex!$A$46</c:f>
              <c:strCache>
                <c:ptCount val="1"/>
                <c:pt idx="0">
                  <c:v>Christchurch</c:v>
                </c:pt>
              </c:strCache>
            </c:strRef>
          </c:tx>
          <c:spPr>
            <a:solidFill>
              <a:srgbClr val="098484"/>
            </a:solidFill>
            <a:ln>
              <a:solidFill>
                <a:srgbClr val="098484"/>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NZDepIndex!$J$46:$N$46</c:f>
              <c:numCache>
                <c:formatCode>0%</c:formatCode>
                <c:ptCount val="5"/>
                <c:pt idx="0">
                  <c:v>0.22712608183332655</c:v>
                </c:pt>
                <c:pt idx="1">
                  <c:v>0.19542481004428913</c:v>
                </c:pt>
                <c:pt idx="2">
                  <c:v>0.20834586160659868</c:v>
                </c:pt>
                <c:pt idx="3">
                  <c:v>0.22517573442769492</c:v>
                </c:pt>
                <c:pt idx="4">
                  <c:v>0.14378123603266832</c:v>
                </c:pt>
              </c:numCache>
            </c:numRef>
          </c:val>
          <c:extLst>
            <c:ext xmlns:c16="http://schemas.microsoft.com/office/drawing/2014/chart" uri="{C3380CC4-5D6E-409C-BE32-E72D297353CC}">
              <c16:uniqueId val="{00000001-B931-4D59-AA96-20D7B0C17263}"/>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NZ Deprivation quintile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Data!$G$387:$G$391</c:f>
              <c:numCache>
                <c:formatCode>0.0%</c:formatCode>
                <c:ptCount val="5"/>
                <c:pt idx="0">
                  <c:v>0.65400071441328811</c:v>
                </c:pt>
                <c:pt idx="1">
                  <c:v>2.3263082693338096E-2</c:v>
                </c:pt>
                <c:pt idx="2">
                  <c:v>1.0269691016252902E-3</c:v>
                </c:pt>
                <c:pt idx="3">
                  <c:v>6.7311126986961956E-2</c:v>
                </c:pt>
                <c:pt idx="4">
                  <c:v>0.25437578138953387</c:v>
                </c:pt>
              </c:numCache>
            </c:numRef>
          </c:val>
          <c:extLst>
            <c:ext xmlns:c16="http://schemas.microsoft.com/office/drawing/2014/chart" uri="{C3380CC4-5D6E-409C-BE32-E72D297353CC}">
              <c16:uniqueId val="{00000000-2026-4E52-80C5-696E0E7B24DD}"/>
            </c:ext>
          </c:extLst>
        </c:ser>
        <c:ser>
          <c:idx val="0"/>
          <c:order val="1"/>
          <c:tx>
            <c:strRef>
              <c:f>Data!$X$5</c:f>
              <c:strCache>
                <c:ptCount val="1"/>
                <c:pt idx="0">
                  <c:v>Innes</c:v>
                </c:pt>
              </c:strCache>
            </c:strRef>
          </c:tx>
          <c:spPr>
            <a:solidFill>
              <a:srgbClr val="E11156"/>
            </a:solidFill>
            <a:ln>
              <a:solidFill>
                <a:srgbClr val="E11156"/>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Data!$X$387:$X$391</c:f>
              <c:numCache>
                <c:formatCode>0.0%</c:formatCode>
                <c:ptCount val="5"/>
                <c:pt idx="0">
                  <c:v>0.58303658141793457</c:v>
                </c:pt>
                <c:pt idx="1">
                  <c:v>1.8128844286176757E-2</c:v>
                </c:pt>
                <c:pt idx="2">
                  <c:v>6.4745872450631275E-4</c:v>
                </c:pt>
                <c:pt idx="3">
                  <c:v>8.3522175461314338E-2</c:v>
                </c:pt>
                <c:pt idx="4">
                  <c:v>0.31434121074781485</c:v>
                </c:pt>
              </c:numCache>
            </c:numRef>
          </c:val>
          <c:extLst>
            <c:ext xmlns:c16="http://schemas.microsoft.com/office/drawing/2014/chart" uri="{C3380CC4-5D6E-409C-BE32-E72D297353CC}">
              <c16:uniqueId val="{00000001-2026-4E52-80C5-696E0E7B24DD}"/>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1518044619422569"/>
          <c:y val="5.8194444444444444E-2"/>
          <c:w val="0.60822244094488187"/>
          <c:h val="0.60349883347914846"/>
        </c:manualLayout>
      </c:layout>
      <c:barChart>
        <c:barDir val="bar"/>
        <c:grouping val="clustered"/>
        <c:varyColors val="0"/>
        <c:ser>
          <c:idx val="0"/>
          <c:order val="0"/>
          <c:tx>
            <c:strRef>
              <c:f>Data!$X$5</c:f>
              <c:strCache>
                <c:ptCount val="1"/>
                <c:pt idx="0">
                  <c:v>Innes</c:v>
                </c:pt>
              </c:strCache>
            </c:strRef>
          </c:tx>
          <c:spPr>
            <a:solidFill>
              <a:srgbClr val="E11156"/>
            </a:solidFill>
            <a:ln>
              <a:solidFill>
                <a:srgbClr val="E11156"/>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Data!$X$278:$X$285</c:f>
              <c:numCache>
                <c:formatCode>0.0%</c:formatCode>
                <c:ptCount val="8"/>
                <c:pt idx="0">
                  <c:v>8.6476946834326052E-2</c:v>
                </c:pt>
                <c:pt idx="1">
                  <c:v>0.73880432384734174</c:v>
                </c:pt>
                <c:pt idx="2">
                  <c:v>4.367968232958306E-2</c:v>
                </c:pt>
                <c:pt idx="3">
                  <c:v>0</c:v>
                </c:pt>
                <c:pt idx="4">
                  <c:v>7.2137657180675052E-2</c:v>
                </c:pt>
                <c:pt idx="5">
                  <c:v>4.6106331347893229E-2</c:v>
                </c:pt>
                <c:pt idx="6">
                  <c:v>0</c:v>
                </c:pt>
                <c:pt idx="7">
                  <c:v>1.257445400397088E-2</c:v>
                </c:pt>
              </c:numCache>
            </c:numRef>
          </c:val>
          <c:extLst>
            <c:ext xmlns:c16="http://schemas.microsoft.com/office/drawing/2014/chart" uri="{C3380CC4-5D6E-409C-BE32-E72D297353CC}">
              <c16:uniqueId val="{00000000-8E26-44B1-9201-E0F3EBEEFCB9}"/>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Data!$G$278:$G$285</c:f>
              <c:numCache>
                <c:formatCode>0.0%</c:formatCode>
                <c:ptCount val="8"/>
                <c:pt idx="0">
                  <c:v>9.0393696051009054E-2</c:v>
                </c:pt>
                <c:pt idx="1">
                  <c:v>0.76060934163433491</c:v>
                </c:pt>
                <c:pt idx="2">
                  <c:v>4.1625312039459836E-2</c:v>
                </c:pt>
                <c:pt idx="3">
                  <c:v>1.9549460134139372E-4</c:v>
                </c:pt>
                <c:pt idx="4">
                  <c:v>5.594153207615267E-2</c:v>
                </c:pt>
                <c:pt idx="5">
                  <c:v>3.8738007158110016E-2</c:v>
                </c:pt>
                <c:pt idx="6">
                  <c:v>3.0076092514060574E-4</c:v>
                </c:pt>
                <c:pt idx="7">
                  <c:v>1.2165779421937502E-2</c:v>
                </c:pt>
              </c:numCache>
            </c:numRef>
          </c:val>
          <c:extLst>
            <c:ext xmlns:c16="http://schemas.microsoft.com/office/drawing/2014/chart" uri="{C3380CC4-5D6E-409C-BE32-E72D297353CC}">
              <c16:uniqueId val="{00000001-8E26-44B1-9201-E0F3EBEEFCB9}"/>
            </c:ext>
          </c:extLst>
        </c:ser>
        <c:dLbls>
          <c:showLegendKey val="0"/>
          <c:showVal val="0"/>
          <c:showCatName val="0"/>
          <c:showSerName val="0"/>
          <c:showPercent val="0"/>
          <c:showBubbleSize val="0"/>
        </c:dLbls>
        <c:gapWidth val="219"/>
        <c:axId val="253721752"/>
        <c:axId val="253725032"/>
      </c:barChart>
      <c:catAx>
        <c:axId val="253721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layout>
            <c:manualLayout>
              <c:xMode val="edge"/>
              <c:yMode val="edge"/>
              <c:x val="0.57004155730533679"/>
              <c:y val="0.76851851851851849"/>
            </c:manualLayout>
          </c:layout>
          <c:overlay val="0"/>
          <c:spPr>
            <a:noFill/>
            <a:ln>
              <a:noFill/>
            </a:ln>
            <a:effectLst/>
          </c:spPr>
          <c:txPr>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0"/>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Data!$Y$5</c:f>
              <c:strCache>
                <c:ptCount val="1"/>
                <c:pt idx="0">
                  <c:v>Linwood</c:v>
                </c:pt>
              </c:strCache>
            </c:strRef>
          </c:tx>
          <c:spPr>
            <a:solidFill>
              <a:srgbClr val="E11156"/>
            </a:solidFill>
            <a:ln>
              <a:solidFill>
                <a:srgbClr val="E11156"/>
              </a:solidFill>
            </a:ln>
            <a:effectLst/>
          </c:spPr>
          <c:invertIfNegative val="0"/>
          <c:cat>
            <c:strRef>
              <c:f>Data!$D$38:$D$41</c:f>
              <c:strCache>
                <c:ptCount val="4"/>
                <c:pt idx="0">
                  <c:v>0-14 years</c:v>
                </c:pt>
                <c:pt idx="1">
                  <c:v>15-39 years</c:v>
                </c:pt>
                <c:pt idx="2">
                  <c:v>40-64 years</c:v>
                </c:pt>
                <c:pt idx="3">
                  <c:v>65+ years</c:v>
                </c:pt>
              </c:strCache>
            </c:strRef>
          </c:cat>
          <c:val>
            <c:numRef>
              <c:f>Data!$Y$38:$Y$41</c:f>
              <c:numCache>
                <c:formatCode>0%</c:formatCode>
                <c:ptCount val="4"/>
                <c:pt idx="0">
                  <c:v>0.19239144357627769</c:v>
                </c:pt>
                <c:pt idx="1">
                  <c:v>0.35839631100294606</c:v>
                </c:pt>
                <c:pt idx="2">
                  <c:v>0.31920071730498273</c:v>
                </c:pt>
                <c:pt idx="3">
                  <c:v>0.13001152811579353</c:v>
                </c:pt>
              </c:numCache>
            </c:numRef>
          </c:val>
          <c:extLst>
            <c:ext xmlns:c16="http://schemas.microsoft.com/office/drawing/2014/chart" uri="{C3380CC4-5D6E-409C-BE32-E72D297353CC}">
              <c16:uniqueId val="{00000000-DCFC-49F7-B864-F70B0FB7BE1E}"/>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Data!$D$38:$D$41</c:f>
              <c:strCache>
                <c:ptCount val="4"/>
                <c:pt idx="0">
                  <c:v>0-14 years</c:v>
                </c:pt>
                <c:pt idx="1">
                  <c:v>15-39 years</c:v>
                </c:pt>
                <c:pt idx="2">
                  <c:v>40-64 years</c:v>
                </c:pt>
                <c:pt idx="3">
                  <c:v>65+ years</c:v>
                </c:pt>
              </c:strCache>
            </c:strRef>
          </c:cat>
          <c:val>
            <c:numRef>
              <c:f>Data!$G$38:$G$41</c:f>
              <c:numCache>
                <c:formatCode>0%</c:formatCode>
                <c:ptCount val="4"/>
                <c:pt idx="0">
                  <c:v>0.17261507942960277</c:v>
                </c:pt>
                <c:pt idx="1">
                  <c:v>0.3640997707354352</c:v>
                </c:pt>
                <c:pt idx="2">
                  <c:v>0.31322254922684184</c:v>
                </c:pt>
                <c:pt idx="3">
                  <c:v>0.15007073055722672</c:v>
                </c:pt>
              </c:numCache>
            </c:numRef>
          </c:val>
          <c:extLst>
            <c:ext xmlns:c16="http://schemas.microsoft.com/office/drawing/2014/chart" uri="{C3380CC4-5D6E-409C-BE32-E72D297353CC}">
              <c16:uniqueId val="{00000001-DCFC-49F7-B864-F70B0FB7BE1E}"/>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Data!$Y$5</c:f>
              <c:strCache>
                <c:ptCount val="1"/>
                <c:pt idx="0">
                  <c:v>Linwood</c:v>
                </c:pt>
              </c:strCache>
            </c:strRef>
          </c:tx>
          <c:spPr>
            <a:solidFill>
              <a:srgbClr val="E11156"/>
            </a:solidFill>
            <a:ln>
              <a:solidFill>
                <a:srgbClr val="E11156"/>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Data!$Y$49:$Y$54</c:f>
              <c:numCache>
                <c:formatCode>0.0%</c:formatCode>
                <c:ptCount val="6"/>
                <c:pt idx="0">
                  <c:v>0.76418598693480211</c:v>
                </c:pt>
                <c:pt idx="1">
                  <c:v>0.18265659023952863</c:v>
                </c:pt>
                <c:pt idx="2">
                  <c:v>9.0175483540412452E-2</c:v>
                </c:pt>
                <c:pt idx="3">
                  <c:v>8.902267196106059E-2</c:v>
                </c:pt>
                <c:pt idx="4">
                  <c:v>1.2040476495452798E-2</c:v>
                </c:pt>
                <c:pt idx="5">
                  <c:v>1.537082105802485E-2</c:v>
                </c:pt>
              </c:numCache>
            </c:numRef>
          </c:val>
          <c:extLst>
            <c:ext xmlns:c16="http://schemas.microsoft.com/office/drawing/2014/chart" uri="{C3380CC4-5D6E-409C-BE32-E72D297353CC}">
              <c16:uniqueId val="{00000000-884E-4A92-9650-D49F43541786}"/>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Data!$G$49:$G$54</c:f>
              <c:numCache>
                <c:formatCode>0.0%</c:formatCode>
                <c:ptCount val="6"/>
                <c:pt idx="0">
                  <c:v>0.77859709598217919</c:v>
                </c:pt>
                <c:pt idx="1">
                  <c:v>9.9299198387018103E-2</c:v>
                </c:pt>
                <c:pt idx="2">
                  <c:v>3.8422139477406872E-2</c:v>
                </c:pt>
                <c:pt idx="3">
                  <c:v>0.14900570722427278</c:v>
                </c:pt>
                <c:pt idx="4">
                  <c:v>1.5121705338124583E-2</c:v>
                </c:pt>
                <c:pt idx="5">
                  <c:v>1.3568885058779533E-2</c:v>
                </c:pt>
              </c:numCache>
            </c:numRef>
          </c:val>
          <c:extLst>
            <c:ext xmlns:c16="http://schemas.microsoft.com/office/drawing/2014/chart" uri="{C3380CC4-5D6E-409C-BE32-E72D297353CC}">
              <c16:uniqueId val="{00000001-884E-4A92-9650-D49F43541786}"/>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Data!$Y$5</c:f>
              <c:strCache>
                <c:ptCount val="1"/>
                <c:pt idx="0">
                  <c:v>Linwood</c:v>
                </c:pt>
              </c:strCache>
            </c:strRef>
          </c:tx>
          <c:spPr>
            <a:solidFill>
              <a:srgbClr val="E11156"/>
            </a:solidFill>
            <a:ln>
              <a:solidFill>
                <a:srgbClr val="E11156"/>
              </a:solidFill>
            </a:ln>
            <a:effectLst/>
          </c:spPr>
          <c:invertIfNegative val="0"/>
          <c:cat>
            <c:strRef>
              <c:f>Data!$D$83:$D$84</c:f>
              <c:strCache>
                <c:ptCount val="2"/>
                <c:pt idx="0">
                  <c:v>NZ born</c:v>
                </c:pt>
                <c:pt idx="1">
                  <c:v>Overseas born</c:v>
                </c:pt>
              </c:strCache>
            </c:strRef>
          </c:cat>
          <c:val>
            <c:numRef>
              <c:f>Data!$Y$83:$Y$84</c:f>
              <c:numCache>
                <c:formatCode>0.0%</c:formatCode>
                <c:ptCount val="2"/>
                <c:pt idx="0">
                  <c:v>0.80461259393625295</c:v>
                </c:pt>
                <c:pt idx="1">
                  <c:v>0.19551697330914744</c:v>
                </c:pt>
              </c:numCache>
            </c:numRef>
          </c:val>
          <c:extLst>
            <c:ext xmlns:c16="http://schemas.microsoft.com/office/drawing/2014/chart" uri="{C3380CC4-5D6E-409C-BE32-E72D297353CC}">
              <c16:uniqueId val="{00000000-89EF-475B-B949-3CBE38127016}"/>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Data!$D$83:$D$84</c:f>
              <c:strCache>
                <c:ptCount val="2"/>
                <c:pt idx="0">
                  <c:v>NZ born</c:v>
                </c:pt>
                <c:pt idx="1">
                  <c:v>Overseas born</c:v>
                </c:pt>
              </c:strCache>
            </c:strRef>
          </c:cat>
          <c:val>
            <c:numRef>
              <c:f>Data!$G$83:$G$84</c:f>
              <c:numCache>
                <c:formatCode>0.0%</c:formatCode>
                <c:ptCount val="2"/>
                <c:pt idx="0">
                  <c:v>0.72930132474806786</c:v>
                </c:pt>
                <c:pt idx="1">
                  <c:v>0.27069867525193209</c:v>
                </c:pt>
              </c:numCache>
            </c:numRef>
          </c:val>
          <c:extLst>
            <c:ext xmlns:c16="http://schemas.microsoft.com/office/drawing/2014/chart" uri="{C3380CC4-5D6E-409C-BE32-E72D297353CC}">
              <c16:uniqueId val="{00000001-89EF-475B-B949-3CBE38127016}"/>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Data!$G$97:$G$104</c:f>
              <c:numCache>
                <c:formatCode>0.0%</c:formatCode>
                <c:ptCount val="8"/>
                <c:pt idx="0">
                  <c:v>6.5685679611650491E-2</c:v>
                </c:pt>
                <c:pt idx="1">
                  <c:v>6.8416262135922334E-2</c:v>
                </c:pt>
                <c:pt idx="2">
                  <c:v>0.23343446601941747</c:v>
                </c:pt>
                <c:pt idx="3">
                  <c:v>7.9763349514563112E-2</c:v>
                </c:pt>
                <c:pt idx="4">
                  <c:v>3.4951456310679613E-2</c:v>
                </c:pt>
                <c:pt idx="5">
                  <c:v>0.42921723300970877</c:v>
                </c:pt>
                <c:pt idx="6">
                  <c:v>6.6474514563106796E-2</c:v>
                </c:pt>
                <c:pt idx="7">
                  <c:v>2.2057038834951456E-2</c:v>
                </c:pt>
              </c:numCache>
            </c:numRef>
          </c:val>
          <c:extLst>
            <c:ext xmlns:c16="http://schemas.microsoft.com/office/drawing/2014/chart" uri="{C3380CC4-5D6E-409C-BE32-E72D297353CC}">
              <c16:uniqueId val="{00000000-E2CB-4164-BAAE-26CE4A572644}"/>
            </c:ext>
          </c:extLst>
        </c:ser>
        <c:ser>
          <c:idx val="0"/>
          <c:order val="1"/>
          <c:tx>
            <c:strRef>
              <c:f>Data!$Y$5</c:f>
              <c:strCache>
                <c:ptCount val="1"/>
                <c:pt idx="0">
                  <c:v>Linwood</c:v>
                </c:pt>
              </c:strCache>
            </c:strRef>
          </c:tx>
          <c:spPr>
            <a:solidFill>
              <a:srgbClr val="E11156"/>
            </a:solidFill>
            <a:ln>
              <a:solidFill>
                <a:srgbClr val="E11156"/>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Data!$Y$97:$Y$104</c:f>
              <c:numCache>
                <c:formatCode>0.0%</c:formatCode>
                <c:ptCount val="8"/>
                <c:pt idx="0">
                  <c:v>7.6209410205434064E-2</c:v>
                </c:pt>
                <c:pt idx="1">
                  <c:v>0.21669980119284293</c:v>
                </c:pt>
                <c:pt idx="2">
                  <c:v>0.21537442014579192</c:v>
                </c:pt>
                <c:pt idx="3">
                  <c:v>9.2776673293571907E-2</c:v>
                </c:pt>
                <c:pt idx="4">
                  <c:v>2.5182239893969515E-2</c:v>
                </c:pt>
                <c:pt idx="5">
                  <c:v>0.30086149768058318</c:v>
                </c:pt>
                <c:pt idx="6">
                  <c:v>5.3015241882041084E-2</c:v>
                </c:pt>
                <c:pt idx="7">
                  <c:v>1.8555334658714381E-2</c:v>
                </c:pt>
              </c:numCache>
            </c:numRef>
          </c:val>
          <c:extLst>
            <c:ext xmlns:c16="http://schemas.microsoft.com/office/drawing/2014/chart" uri="{C3380CC4-5D6E-409C-BE32-E72D297353CC}">
              <c16:uniqueId val="{00000001-E2CB-4164-BAAE-26CE4A572644}"/>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Data!$Y$5</c:f>
              <c:strCache>
                <c:ptCount val="1"/>
                <c:pt idx="0">
                  <c:v>Linwood</c:v>
                </c:pt>
              </c:strCache>
            </c:strRef>
          </c:tx>
          <c:spPr>
            <a:solidFill>
              <a:srgbClr val="E11156"/>
            </a:solidFill>
            <a:ln>
              <a:solidFill>
                <a:srgbClr val="E11156"/>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Data!$Y$143:$Y$146</c:f>
              <c:numCache>
                <c:formatCode>0.0%</c:formatCode>
                <c:ptCount val="4"/>
                <c:pt idx="0">
                  <c:v>0.28223175965665237</c:v>
                </c:pt>
                <c:pt idx="1">
                  <c:v>0.50369098712446347</c:v>
                </c:pt>
                <c:pt idx="2">
                  <c:v>8.6523605150214594E-2</c:v>
                </c:pt>
                <c:pt idx="3">
                  <c:v>0.12738197424892703</c:v>
                </c:pt>
              </c:numCache>
            </c:numRef>
          </c:val>
          <c:extLst>
            <c:ext xmlns:c16="http://schemas.microsoft.com/office/drawing/2014/chart" uri="{C3380CC4-5D6E-409C-BE32-E72D297353CC}">
              <c16:uniqueId val="{00000000-7E4D-4F9F-8D6E-1DE0A8D84B64}"/>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Data!$G$143:$G$146</c:f>
              <c:numCache>
                <c:formatCode>0.0%</c:formatCode>
                <c:ptCount val="4"/>
                <c:pt idx="0">
                  <c:v>0.17199620979414185</c:v>
                </c:pt>
                <c:pt idx="1">
                  <c:v>0.465747576454908</c:v>
                </c:pt>
                <c:pt idx="2">
                  <c:v>0.10122140425044514</c:v>
                </c:pt>
                <c:pt idx="3">
                  <c:v>0.26103480950050501</c:v>
                </c:pt>
              </c:numCache>
            </c:numRef>
          </c:val>
          <c:extLst>
            <c:ext xmlns:c16="http://schemas.microsoft.com/office/drawing/2014/chart" uri="{C3380CC4-5D6E-409C-BE32-E72D297353CC}">
              <c16:uniqueId val="{00000001-7E4D-4F9F-8D6E-1DE0A8D84B64}"/>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297731481481481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Data!$Y$5</c:f>
              <c:strCache>
                <c:ptCount val="1"/>
                <c:pt idx="0">
                  <c:v>Linwood</c:v>
                </c:pt>
              </c:strCache>
            </c:strRef>
          </c:tx>
          <c:spPr>
            <a:solidFill>
              <a:srgbClr val="E11156"/>
            </a:solidFill>
            <a:ln>
              <a:solidFill>
                <a:srgbClr val="E11156"/>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Data!$Y$165:$Y$171</c:f>
              <c:numCache>
                <c:formatCode>0.0%</c:formatCode>
                <c:ptCount val="7"/>
                <c:pt idx="0">
                  <c:v>0.11262690355329949</c:v>
                </c:pt>
                <c:pt idx="1">
                  <c:v>4.8381979695431475E-2</c:v>
                </c:pt>
                <c:pt idx="2">
                  <c:v>0.2068527918781726</c:v>
                </c:pt>
                <c:pt idx="3">
                  <c:v>0.15609137055837563</c:v>
                </c:pt>
                <c:pt idx="4">
                  <c:v>0.23730964467005075</c:v>
                </c:pt>
                <c:pt idx="5">
                  <c:v>0.15561548223350255</c:v>
                </c:pt>
                <c:pt idx="6">
                  <c:v>8.3280456852791881E-2</c:v>
                </c:pt>
              </c:numCache>
            </c:numRef>
          </c:val>
          <c:extLst>
            <c:ext xmlns:c16="http://schemas.microsoft.com/office/drawing/2014/chart" uri="{C3380CC4-5D6E-409C-BE32-E72D297353CC}">
              <c16:uniqueId val="{00000000-7378-4030-9A7C-98D1BB12B325}"/>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Data!$G$165:$G$171</c:f>
              <c:numCache>
                <c:formatCode>0.0%</c:formatCode>
                <c:ptCount val="7"/>
                <c:pt idx="0">
                  <c:v>0.12178441583963839</c:v>
                </c:pt>
                <c:pt idx="1">
                  <c:v>4.7902132259015427E-2</c:v>
                </c:pt>
                <c:pt idx="2">
                  <c:v>0.16355507516949985</c:v>
                </c:pt>
                <c:pt idx="3">
                  <c:v>0.13732927188758967</c:v>
                </c:pt>
                <c:pt idx="4">
                  <c:v>0.21107399037044317</c:v>
                </c:pt>
                <c:pt idx="5">
                  <c:v>0.15383708361992729</c:v>
                </c:pt>
                <c:pt idx="6">
                  <c:v>0.16451803085388622</c:v>
                </c:pt>
              </c:numCache>
            </c:numRef>
          </c:val>
          <c:extLst>
            <c:ext xmlns:c16="http://schemas.microsoft.com/office/drawing/2014/chart" uri="{C3380CC4-5D6E-409C-BE32-E72D297353CC}">
              <c16:uniqueId val="{00000001-7378-4030-9A7C-98D1BB12B325}"/>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9444444444444445E-2"/>
              <c:y val="0.247777777777777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Data!$O$5</c:f>
              <c:strCache>
                <c:ptCount val="1"/>
                <c:pt idx="0">
                  <c:v>Burwood</c:v>
                </c:pt>
              </c:strCache>
            </c:strRef>
          </c:tx>
          <c:spPr>
            <a:solidFill>
              <a:srgbClr val="E11156"/>
            </a:solidFill>
            <a:ln>
              <a:solidFill>
                <a:srgbClr val="E11156"/>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Data!$O$49:$O$54</c:f>
              <c:numCache>
                <c:formatCode>0.0%</c:formatCode>
                <c:ptCount val="6"/>
                <c:pt idx="0">
                  <c:v>0.82071765322158197</c:v>
                </c:pt>
                <c:pt idx="1">
                  <c:v>0.15518596123624934</c:v>
                </c:pt>
                <c:pt idx="2">
                  <c:v>6.5872184389732844E-2</c:v>
                </c:pt>
                <c:pt idx="3">
                  <c:v>6.1812467260345734E-2</c:v>
                </c:pt>
                <c:pt idx="4">
                  <c:v>9.29806181246726E-3</c:v>
                </c:pt>
                <c:pt idx="5">
                  <c:v>1.4012572027239392E-2</c:v>
                </c:pt>
              </c:numCache>
            </c:numRef>
          </c:val>
          <c:extLst>
            <c:ext xmlns:c16="http://schemas.microsoft.com/office/drawing/2014/chart" uri="{C3380CC4-5D6E-409C-BE32-E72D297353CC}">
              <c16:uniqueId val="{00000000-E065-4DD8-818E-FC1DB8CCD813}"/>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Data!$G$49:$G$54</c:f>
              <c:numCache>
                <c:formatCode>0.0%</c:formatCode>
                <c:ptCount val="6"/>
                <c:pt idx="0">
                  <c:v>0.77859709598217919</c:v>
                </c:pt>
                <c:pt idx="1">
                  <c:v>9.9299198387018103E-2</c:v>
                </c:pt>
                <c:pt idx="2">
                  <c:v>3.8422139477406872E-2</c:v>
                </c:pt>
                <c:pt idx="3">
                  <c:v>0.14900570722427278</c:v>
                </c:pt>
                <c:pt idx="4">
                  <c:v>1.5121705338124583E-2</c:v>
                </c:pt>
                <c:pt idx="5">
                  <c:v>1.3568885058779533E-2</c:v>
                </c:pt>
              </c:numCache>
            </c:numRef>
          </c:val>
          <c:extLst>
            <c:ext xmlns:c16="http://schemas.microsoft.com/office/drawing/2014/chart" uri="{C3380CC4-5D6E-409C-BE32-E72D297353CC}">
              <c16:uniqueId val="{00000001-E065-4DD8-818E-FC1DB8CCD813}"/>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Data!$Y$5</c:f>
              <c:strCache>
                <c:ptCount val="1"/>
                <c:pt idx="0">
                  <c:v>Linwood</c:v>
                </c:pt>
              </c:strCache>
            </c:strRef>
          </c:tx>
          <c:spPr>
            <a:solidFill>
              <a:srgbClr val="E11156"/>
            </a:solidFill>
            <a:ln>
              <a:solidFill>
                <a:srgbClr val="E11156"/>
              </a:solidFill>
            </a:ln>
            <a:effectLst/>
          </c:spPr>
          <c:invertIfNegative val="0"/>
          <c:cat>
            <c:strRef>
              <c:f>Data!$D$116:$D$118</c:f>
              <c:strCache>
                <c:ptCount val="3"/>
                <c:pt idx="0">
                  <c:v>0-4 years</c:v>
                </c:pt>
                <c:pt idx="1">
                  <c:v>5-9 years</c:v>
                </c:pt>
                <c:pt idx="2">
                  <c:v>10 years or more</c:v>
                </c:pt>
              </c:strCache>
            </c:strRef>
          </c:cat>
          <c:val>
            <c:numRef>
              <c:f>Data!$Y$116:$Y$118</c:f>
              <c:numCache>
                <c:formatCode>0.0%</c:formatCode>
                <c:ptCount val="3"/>
                <c:pt idx="0">
                  <c:v>0.28398384925975773</c:v>
                </c:pt>
                <c:pt idx="1">
                  <c:v>0.15141318977119786</c:v>
                </c:pt>
                <c:pt idx="2">
                  <c:v>0.56594885598923284</c:v>
                </c:pt>
              </c:numCache>
            </c:numRef>
          </c:val>
          <c:extLst>
            <c:ext xmlns:c16="http://schemas.microsoft.com/office/drawing/2014/chart" uri="{C3380CC4-5D6E-409C-BE32-E72D297353CC}">
              <c16:uniqueId val="{00000000-D3BA-42A5-A428-859EA980E896}"/>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Data!$D$116:$D$118</c:f>
              <c:strCache>
                <c:ptCount val="3"/>
                <c:pt idx="0">
                  <c:v>0-4 years</c:v>
                </c:pt>
                <c:pt idx="1">
                  <c:v>5-9 years</c:v>
                </c:pt>
                <c:pt idx="2">
                  <c:v>10 years or more</c:v>
                </c:pt>
              </c:strCache>
            </c:strRef>
          </c:cat>
          <c:val>
            <c:numRef>
              <c:f>Data!$G$116:$G$118</c:f>
              <c:numCache>
                <c:formatCode>0.0%</c:formatCode>
                <c:ptCount val="3"/>
                <c:pt idx="0">
                  <c:v>0.33227150208282286</c:v>
                </c:pt>
                <c:pt idx="1">
                  <c:v>0.16448174467042392</c:v>
                </c:pt>
                <c:pt idx="2">
                  <c:v>0.50321612349914235</c:v>
                </c:pt>
              </c:numCache>
            </c:numRef>
          </c:val>
          <c:extLst>
            <c:ext xmlns:c16="http://schemas.microsoft.com/office/drawing/2014/chart" uri="{C3380CC4-5D6E-409C-BE32-E72D297353CC}">
              <c16:uniqueId val="{00000001-D3BA-42A5-A428-859EA980E896}"/>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Data!$Y$5</c:f>
              <c:strCache>
                <c:ptCount val="1"/>
                <c:pt idx="0">
                  <c:v>Linwood</c:v>
                </c:pt>
              </c:strCache>
            </c:strRef>
          </c:tx>
          <c:spPr>
            <a:solidFill>
              <a:srgbClr val="E11156"/>
            </a:solidFill>
            <a:ln>
              <a:solidFill>
                <a:srgbClr val="E11156"/>
              </a:solidFill>
            </a:ln>
            <a:effectLst/>
          </c:spPr>
          <c:invertIfNegative val="0"/>
          <c:cat>
            <c:strRef>
              <c:f>(Data!$D$56:$D$69,Data!$D$71)</c:f>
              <c:strCache>
                <c:ptCount val="15"/>
                <c:pt idx="0">
                  <c:v>Afrikaans</c:v>
                </c:pt>
                <c:pt idx="1">
                  <c:v>German</c:v>
                </c:pt>
                <c:pt idx="2">
                  <c:v>French</c:v>
                </c:pt>
                <c:pt idx="3">
                  <c:v>Spanish</c:v>
                </c:pt>
                <c:pt idx="4">
                  <c:v>Hindi</c:v>
                </c:pt>
                <c:pt idx="5">
                  <c:v>Panjabi</c:v>
                </c:pt>
                <c:pt idx="6">
                  <c:v>Sinitic not further defined</c:v>
                </c:pt>
                <c:pt idx="7">
                  <c:v>Yue</c:v>
                </c:pt>
                <c:pt idx="8">
                  <c:v>Northern Chinese</c:v>
                </c:pt>
                <c:pt idx="9">
                  <c:v>Māori</c:v>
                </c:pt>
                <c:pt idx="10">
                  <c:v>Samoan</c:v>
                </c:pt>
                <c:pt idx="11">
                  <c:v>Tongan</c:v>
                </c:pt>
                <c:pt idx="12">
                  <c:v>Tagalog</c:v>
                </c:pt>
                <c:pt idx="13">
                  <c:v>New Zealand Sign Language</c:v>
                </c:pt>
                <c:pt idx="14">
                  <c:v>Other</c:v>
                </c:pt>
              </c:strCache>
            </c:strRef>
          </c:cat>
          <c:val>
            <c:numRef>
              <c:f>(Data!$Y$56:$Y$69,Data!$Y$71)</c:f>
              <c:numCache>
                <c:formatCode>#,##0</c:formatCode>
                <c:ptCount val="15"/>
                <c:pt idx="0">
                  <c:v>60</c:v>
                </c:pt>
                <c:pt idx="1">
                  <c:v>150</c:v>
                </c:pt>
                <c:pt idx="2">
                  <c:v>162</c:v>
                </c:pt>
                <c:pt idx="3">
                  <c:v>132</c:v>
                </c:pt>
                <c:pt idx="4">
                  <c:v>207</c:v>
                </c:pt>
                <c:pt idx="5">
                  <c:v>78</c:v>
                </c:pt>
                <c:pt idx="6">
                  <c:v>39</c:v>
                </c:pt>
                <c:pt idx="7">
                  <c:v>57</c:v>
                </c:pt>
                <c:pt idx="8">
                  <c:v>78</c:v>
                </c:pt>
                <c:pt idx="9">
                  <c:v>1014</c:v>
                </c:pt>
                <c:pt idx="10">
                  <c:v>987</c:v>
                </c:pt>
                <c:pt idx="11">
                  <c:v>75</c:v>
                </c:pt>
                <c:pt idx="12">
                  <c:v>294</c:v>
                </c:pt>
                <c:pt idx="13">
                  <c:v>216</c:v>
                </c:pt>
                <c:pt idx="14">
                  <c:v>1218</c:v>
                </c:pt>
              </c:numCache>
            </c:numRef>
          </c:val>
          <c:extLst>
            <c:ext xmlns:c16="http://schemas.microsoft.com/office/drawing/2014/chart" uri="{C3380CC4-5D6E-409C-BE32-E72D297353CC}">
              <c16:uniqueId val="{00000000-0E85-4D66-8EFF-821CEDEC186C}"/>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tickLblSkip val="1"/>
        <c:noMultiLvlLbl val="0"/>
      </c:catAx>
      <c:valAx>
        <c:axId val="253725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Number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Data!$G$480:$G$485</c:f>
              <c:numCache>
                <c:formatCode>0.0%</c:formatCode>
                <c:ptCount val="6"/>
                <c:pt idx="0">
                  <c:v>0.82286229782846831</c:v>
                </c:pt>
                <c:pt idx="1">
                  <c:v>3.2476319350473612E-2</c:v>
                </c:pt>
                <c:pt idx="2">
                  <c:v>0.12371931181132804</c:v>
                </c:pt>
                <c:pt idx="3">
                  <c:v>1.3531799729364006E-3</c:v>
                </c:pt>
                <c:pt idx="4">
                  <c:v>1.6302596816805206E-2</c:v>
                </c:pt>
                <c:pt idx="5">
                  <c:v>3.2862942199884011E-3</c:v>
                </c:pt>
              </c:numCache>
            </c:numRef>
          </c:val>
          <c:extLst>
            <c:ext xmlns:c16="http://schemas.microsoft.com/office/drawing/2014/chart" uri="{C3380CC4-5D6E-409C-BE32-E72D297353CC}">
              <c16:uniqueId val="{00000000-69E3-4DB7-92F8-B2F1FA536658}"/>
            </c:ext>
          </c:extLst>
        </c:ser>
        <c:ser>
          <c:idx val="0"/>
          <c:order val="1"/>
          <c:tx>
            <c:strRef>
              <c:f>Data!$Y$5</c:f>
              <c:strCache>
                <c:ptCount val="1"/>
                <c:pt idx="0">
                  <c:v>Linwood</c:v>
                </c:pt>
              </c:strCache>
            </c:strRef>
          </c:tx>
          <c:spPr>
            <a:solidFill>
              <a:srgbClr val="E11156"/>
            </a:solidFill>
            <a:ln>
              <a:solidFill>
                <a:srgbClr val="E11156"/>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Data!$Y$480:$Y$485</c:f>
              <c:numCache>
                <c:formatCode>0.0%</c:formatCode>
                <c:ptCount val="6"/>
                <c:pt idx="0">
                  <c:v>0.69619131975199289</c:v>
                </c:pt>
                <c:pt idx="1">
                  <c:v>4.8715677590788306E-2</c:v>
                </c:pt>
                <c:pt idx="2">
                  <c:v>0.2187776793622675</c:v>
                </c:pt>
                <c:pt idx="3">
                  <c:v>0</c:v>
                </c:pt>
                <c:pt idx="4">
                  <c:v>3.100088573959256E-2</c:v>
                </c:pt>
                <c:pt idx="5">
                  <c:v>4.4286979627989375E-3</c:v>
                </c:pt>
              </c:numCache>
            </c:numRef>
          </c:val>
          <c:extLst>
            <c:ext xmlns:c16="http://schemas.microsoft.com/office/drawing/2014/chart" uri="{C3380CC4-5D6E-409C-BE32-E72D297353CC}">
              <c16:uniqueId val="{00000001-69E3-4DB7-92F8-B2F1FA536658}"/>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Data!$G$255:$G$262</c:f>
              <c:numCache>
                <c:formatCode>0.0%</c:formatCode>
                <c:ptCount val="8"/>
                <c:pt idx="0">
                  <c:v>0.14907215254594122</c:v>
                </c:pt>
                <c:pt idx="1">
                  <c:v>0.23841318535895817</c:v>
                </c:pt>
                <c:pt idx="2">
                  <c:v>0.14296670576558693</c:v>
                </c:pt>
                <c:pt idx="3">
                  <c:v>9.8875154139974136E-2</c:v>
                </c:pt>
                <c:pt idx="4">
                  <c:v>0.10822881891184698</c:v>
                </c:pt>
                <c:pt idx="5">
                  <c:v>9.9717284730367825E-2</c:v>
                </c:pt>
                <c:pt idx="6">
                  <c:v>6.3415441065896722E-2</c:v>
                </c:pt>
                <c:pt idx="7">
                  <c:v>9.9281181388913953E-2</c:v>
                </c:pt>
              </c:numCache>
            </c:numRef>
          </c:val>
          <c:extLst>
            <c:ext xmlns:c16="http://schemas.microsoft.com/office/drawing/2014/chart" uri="{C3380CC4-5D6E-409C-BE32-E72D297353CC}">
              <c16:uniqueId val="{00000000-0A2A-483D-977B-5558620CA7C6}"/>
            </c:ext>
          </c:extLst>
        </c:ser>
        <c:ser>
          <c:idx val="0"/>
          <c:order val="1"/>
          <c:tx>
            <c:strRef>
              <c:f>Data!$Y$5</c:f>
              <c:strCache>
                <c:ptCount val="1"/>
                <c:pt idx="0">
                  <c:v>Linwood</c:v>
                </c:pt>
              </c:strCache>
            </c:strRef>
          </c:tx>
          <c:spPr>
            <a:solidFill>
              <a:srgbClr val="E11156"/>
            </a:solidFill>
            <a:ln>
              <a:solidFill>
                <a:srgbClr val="E11156"/>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Data!$Y$255:$Y$262</c:f>
              <c:numCache>
                <c:formatCode>0.0%</c:formatCode>
                <c:ptCount val="8"/>
                <c:pt idx="0">
                  <c:v>0.10398788490661282</c:v>
                </c:pt>
                <c:pt idx="1">
                  <c:v>0.14740030287733469</c:v>
                </c:pt>
                <c:pt idx="2">
                  <c:v>0.18955073195355882</c:v>
                </c:pt>
                <c:pt idx="3">
                  <c:v>0.11029782937910146</c:v>
                </c:pt>
                <c:pt idx="4">
                  <c:v>9.5911155981827353E-2</c:v>
                </c:pt>
                <c:pt idx="5">
                  <c:v>0.10651186269560828</c:v>
                </c:pt>
                <c:pt idx="6">
                  <c:v>9.6920747097425541E-2</c:v>
                </c:pt>
                <c:pt idx="7">
                  <c:v>0.14967188288743058</c:v>
                </c:pt>
              </c:numCache>
            </c:numRef>
          </c:val>
          <c:extLst>
            <c:ext xmlns:c16="http://schemas.microsoft.com/office/drawing/2014/chart" uri="{C3380CC4-5D6E-409C-BE32-E72D297353CC}">
              <c16:uniqueId val="{00000001-0A2A-483D-977B-5558620CA7C6}"/>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NZDepIndex!$A$41</c:f>
              <c:strCache>
                <c:ptCount val="1"/>
                <c:pt idx="0">
                  <c:v>Linwood</c:v>
                </c:pt>
              </c:strCache>
            </c:strRef>
          </c:tx>
          <c:spPr>
            <a:solidFill>
              <a:srgbClr val="E11156"/>
            </a:solidFill>
            <a:ln>
              <a:solidFill>
                <a:srgbClr val="E11156"/>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NZDepIndex!$J$41:$N$41</c:f>
              <c:numCache>
                <c:formatCode>0%</c:formatCode>
                <c:ptCount val="5"/>
                <c:pt idx="0">
                  <c:v>0</c:v>
                </c:pt>
                <c:pt idx="1">
                  <c:v>3.5330261136712747E-2</c:v>
                </c:pt>
                <c:pt idx="2">
                  <c:v>7.3732718894009217E-2</c:v>
                </c:pt>
                <c:pt idx="3">
                  <c:v>0.45250896057347673</c:v>
                </c:pt>
                <c:pt idx="4">
                  <c:v>0.43842805939580132</c:v>
                </c:pt>
              </c:numCache>
            </c:numRef>
          </c:val>
          <c:extLst>
            <c:ext xmlns:c16="http://schemas.microsoft.com/office/drawing/2014/chart" uri="{C3380CC4-5D6E-409C-BE32-E72D297353CC}">
              <c16:uniqueId val="{00000000-C452-47A7-AEA4-DD695DE9F099}"/>
            </c:ext>
          </c:extLst>
        </c:ser>
        <c:ser>
          <c:idx val="1"/>
          <c:order val="1"/>
          <c:tx>
            <c:strRef>
              <c:f>NZDepIndex!$A$46</c:f>
              <c:strCache>
                <c:ptCount val="1"/>
                <c:pt idx="0">
                  <c:v>Christchurch</c:v>
                </c:pt>
              </c:strCache>
            </c:strRef>
          </c:tx>
          <c:spPr>
            <a:solidFill>
              <a:srgbClr val="098484"/>
            </a:solidFill>
            <a:ln>
              <a:solidFill>
                <a:srgbClr val="098484"/>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NZDepIndex!$J$46:$N$46</c:f>
              <c:numCache>
                <c:formatCode>0%</c:formatCode>
                <c:ptCount val="5"/>
                <c:pt idx="0">
                  <c:v>0.22712608183332655</c:v>
                </c:pt>
                <c:pt idx="1">
                  <c:v>0.19542481004428913</c:v>
                </c:pt>
                <c:pt idx="2">
                  <c:v>0.20834586160659868</c:v>
                </c:pt>
                <c:pt idx="3">
                  <c:v>0.22517573442769492</c:v>
                </c:pt>
                <c:pt idx="4">
                  <c:v>0.14378123603266832</c:v>
                </c:pt>
              </c:numCache>
            </c:numRef>
          </c:val>
          <c:extLst>
            <c:ext xmlns:c16="http://schemas.microsoft.com/office/drawing/2014/chart" uri="{C3380CC4-5D6E-409C-BE32-E72D297353CC}">
              <c16:uniqueId val="{00000001-C452-47A7-AEA4-DD695DE9F099}"/>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NZ Deprivation quintile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Data!$G$387:$G$391</c:f>
              <c:numCache>
                <c:formatCode>0.0%</c:formatCode>
                <c:ptCount val="5"/>
                <c:pt idx="0">
                  <c:v>0.65400071441328811</c:v>
                </c:pt>
                <c:pt idx="1">
                  <c:v>2.3263082693338096E-2</c:v>
                </c:pt>
                <c:pt idx="2">
                  <c:v>1.0269691016252902E-3</c:v>
                </c:pt>
                <c:pt idx="3">
                  <c:v>6.7311126986961956E-2</c:v>
                </c:pt>
                <c:pt idx="4">
                  <c:v>0.25437578138953387</c:v>
                </c:pt>
              </c:numCache>
            </c:numRef>
          </c:val>
          <c:extLst>
            <c:ext xmlns:c16="http://schemas.microsoft.com/office/drawing/2014/chart" uri="{C3380CC4-5D6E-409C-BE32-E72D297353CC}">
              <c16:uniqueId val="{00000000-B068-49F2-AAB3-8F2DFAE519D5}"/>
            </c:ext>
          </c:extLst>
        </c:ser>
        <c:ser>
          <c:idx val="0"/>
          <c:order val="1"/>
          <c:tx>
            <c:strRef>
              <c:f>Data!$Y$5</c:f>
              <c:strCache>
                <c:ptCount val="1"/>
                <c:pt idx="0">
                  <c:v>Linwood</c:v>
                </c:pt>
              </c:strCache>
            </c:strRef>
          </c:tx>
          <c:spPr>
            <a:solidFill>
              <a:srgbClr val="E11156"/>
            </a:solidFill>
            <a:ln>
              <a:solidFill>
                <a:srgbClr val="E11156"/>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Data!$Y$387:$Y$391</c:f>
              <c:numCache>
                <c:formatCode>0.0%</c:formatCode>
                <c:ptCount val="5"/>
                <c:pt idx="0">
                  <c:v>0.6095505617977528</c:v>
                </c:pt>
                <c:pt idx="1">
                  <c:v>2.4578651685393259E-2</c:v>
                </c:pt>
                <c:pt idx="2">
                  <c:v>1.4044943820224719E-3</c:v>
                </c:pt>
                <c:pt idx="3">
                  <c:v>7.1629213483146062E-2</c:v>
                </c:pt>
                <c:pt idx="4">
                  <c:v>0.293188202247191</c:v>
                </c:pt>
              </c:numCache>
            </c:numRef>
          </c:val>
          <c:extLst>
            <c:ext xmlns:c16="http://schemas.microsoft.com/office/drawing/2014/chart" uri="{C3380CC4-5D6E-409C-BE32-E72D297353CC}">
              <c16:uniqueId val="{00000001-B068-49F2-AAB3-8F2DFAE519D5}"/>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1518044619422569"/>
          <c:y val="5.8194444444444444E-2"/>
          <c:w val="0.60822244094488187"/>
          <c:h val="0.60349883347914846"/>
        </c:manualLayout>
      </c:layout>
      <c:barChart>
        <c:barDir val="bar"/>
        <c:grouping val="clustered"/>
        <c:varyColors val="0"/>
        <c:ser>
          <c:idx val="0"/>
          <c:order val="0"/>
          <c:tx>
            <c:strRef>
              <c:f>Data!$Y$5</c:f>
              <c:strCache>
                <c:ptCount val="1"/>
                <c:pt idx="0">
                  <c:v>Linwood</c:v>
                </c:pt>
              </c:strCache>
            </c:strRef>
          </c:tx>
          <c:spPr>
            <a:solidFill>
              <a:srgbClr val="E11156"/>
            </a:solidFill>
            <a:ln>
              <a:solidFill>
                <a:srgbClr val="E11156"/>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Data!$Y$278:$Y$285</c:f>
              <c:numCache>
                <c:formatCode>0.0%</c:formatCode>
                <c:ptCount val="8"/>
                <c:pt idx="0">
                  <c:v>6.0575466935890963E-2</c:v>
                </c:pt>
                <c:pt idx="1">
                  <c:v>0.80035335689045939</c:v>
                </c:pt>
                <c:pt idx="2">
                  <c:v>5.2246340232205958E-2</c:v>
                </c:pt>
                <c:pt idx="3">
                  <c:v>0</c:v>
                </c:pt>
                <c:pt idx="4">
                  <c:v>4.7703180212014133E-2</c:v>
                </c:pt>
                <c:pt idx="5">
                  <c:v>2.4230186774356385E-2</c:v>
                </c:pt>
                <c:pt idx="6">
                  <c:v>0</c:v>
                </c:pt>
                <c:pt idx="7">
                  <c:v>1.463907117617365E-2</c:v>
                </c:pt>
              </c:numCache>
            </c:numRef>
          </c:val>
          <c:extLst>
            <c:ext xmlns:c16="http://schemas.microsoft.com/office/drawing/2014/chart" uri="{C3380CC4-5D6E-409C-BE32-E72D297353CC}">
              <c16:uniqueId val="{00000000-3519-4D5F-AA78-3D07B2564B4E}"/>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Data!$G$278:$G$285</c:f>
              <c:numCache>
                <c:formatCode>0.0%</c:formatCode>
                <c:ptCount val="8"/>
                <c:pt idx="0">
                  <c:v>9.0393696051009054E-2</c:v>
                </c:pt>
                <c:pt idx="1">
                  <c:v>0.76060934163433491</c:v>
                </c:pt>
                <c:pt idx="2">
                  <c:v>4.1625312039459836E-2</c:v>
                </c:pt>
                <c:pt idx="3">
                  <c:v>1.9549460134139372E-4</c:v>
                </c:pt>
                <c:pt idx="4">
                  <c:v>5.594153207615267E-2</c:v>
                </c:pt>
                <c:pt idx="5">
                  <c:v>3.8738007158110016E-2</c:v>
                </c:pt>
                <c:pt idx="6">
                  <c:v>3.0076092514060574E-4</c:v>
                </c:pt>
                <c:pt idx="7">
                  <c:v>1.2165779421937502E-2</c:v>
                </c:pt>
              </c:numCache>
            </c:numRef>
          </c:val>
          <c:extLst>
            <c:ext xmlns:c16="http://schemas.microsoft.com/office/drawing/2014/chart" uri="{C3380CC4-5D6E-409C-BE32-E72D297353CC}">
              <c16:uniqueId val="{00000001-3519-4D5F-AA78-3D07B2564B4E}"/>
            </c:ext>
          </c:extLst>
        </c:ser>
        <c:dLbls>
          <c:showLegendKey val="0"/>
          <c:showVal val="0"/>
          <c:showCatName val="0"/>
          <c:showSerName val="0"/>
          <c:showPercent val="0"/>
          <c:showBubbleSize val="0"/>
        </c:dLbls>
        <c:gapWidth val="219"/>
        <c:axId val="253721752"/>
        <c:axId val="253725032"/>
      </c:barChart>
      <c:catAx>
        <c:axId val="253721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layout>
            <c:manualLayout>
              <c:xMode val="edge"/>
              <c:yMode val="edge"/>
              <c:x val="0.57004155730533679"/>
              <c:y val="0.76851851851851849"/>
            </c:manualLayout>
          </c:layout>
          <c:overlay val="0"/>
          <c:spPr>
            <a:noFill/>
            <a:ln>
              <a:noFill/>
            </a:ln>
            <a:effectLst/>
          </c:spPr>
          <c:txPr>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0"/>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Data!$Z$5</c:f>
              <c:strCache>
                <c:ptCount val="1"/>
                <c:pt idx="0">
                  <c:v>Papanui</c:v>
                </c:pt>
              </c:strCache>
            </c:strRef>
          </c:tx>
          <c:spPr>
            <a:solidFill>
              <a:srgbClr val="E11156"/>
            </a:solidFill>
            <a:ln>
              <a:solidFill>
                <a:srgbClr val="E11156"/>
              </a:solidFill>
            </a:ln>
            <a:effectLst/>
          </c:spPr>
          <c:invertIfNegative val="0"/>
          <c:cat>
            <c:strRef>
              <c:f>Data!$D$38:$D$41</c:f>
              <c:strCache>
                <c:ptCount val="4"/>
                <c:pt idx="0">
                  <c:v>0-14 years</c:v>
                </c:pt>
                <c:pt idx="1">
                  <c:v>15-39 years</c:v>
                </c:pt>
                <c:pt idx="2">
                  <c:v>40-64 years</c:v>
                </c:pt>
                <c:pt idx="3">
                  <c:v>65+ years</c:v>
                </c:pt>
              </c:strCache>
            </c:strRef>
          </c:cat>
          <c:val>
            <c:numRef>
              <c:f>Data!$Z$38:$Z$41</c:f>
              <c:numCache>
                <c:formatCode>0%</c:formatCode>
                <c:ptCount val="4"/>
                <c:pt idx="0">
                  <c:v>0.1868981096183569</c:v>
                </c:pt>
                <c:pt idx="1">
                  <c:v>0.33218404470336466</c:v>
                </c:pt>
                <c:pt idx="2">
                  <c:v>0.31078349780049935</c:v>
                </c:pt>
                <c:pt idx="3">
                  <c:v>0.16965878016882655</c:v>
                </c:pt>
              </c:numCache>
            </c:numRef>
          </c:val>
          <c:extLst>
            <c:ext xmlns:c16="http://schemas.microsoft.com/office/drawing/2014/chart" uri="{C3380CC4-5D6E-409C-BE32-E72D297353CC}">
              <c16:uniqueId val="{00000000-1F8C-4890-8995-9768E46D6151}"/>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Data!$D$38:$D$41</c:f>
              <c:strCache>
                <c:ptCount val="4"/>
                <c:pt idx="0">
                  <c:v>0-14 years</c:v>
                </c:pt>
                <c:pt idx="1">
                  <c:v>15-39 years</c:v>
                </c:pt>
                <c:pt idx="2">
                  <c:v>40-64 years</c:v>
                </c:pt>
                <c:pt idx="3">
                  <c:v>65+ years</c:v>
                </c:pt>
              </c:strCache>
            </c:strRef>
          </c:cat>
          <c:val>
            <c:numRef>
              <c:f>Data!$G$38:$G$41</c:f>
              <c:numCache>
                <c:formatCode>0%</c:formatCode>
                <c:ptCount val="4"/>
                <c:pt idx="0">
                  <c:v>0.17261507942960277</c:v>
                </c:pt>
                <c:pt idx="1">
                  <c:v>0.3640997707354352</c:v>
                </c:pt>
                <c:pt idx="2">
                  <c:v>0.31322254922684184</c:v>
                </c:pt>
                <c:pt idx="3">
                  <c:v>0.15007073055722672</c:v>
                </c:pt>
              </c:numCache>
            </c:numRef>
          </c:val>
          <c:extLst>
            <c:ext xmlns:c16="http://schemas.microsoft.com/office/drawing/2014/chart" uri="{C3380CC4-5D6E-409C-BE32-E72D297353CC}">
              <c16:uniqueId val="{00000001-1F8C-4890-8995-9768E46D6151}"/>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Data!$Z$5</c:f>
              <c:strCache>
                <c:ptCount val="1"/>
                <c:pt idx="0">
                  <c:v>Papanui</c:v>
                </c:pt>
              </c:strCache>
            </c:strRef>
          </c:tx>
          <c:spPr>
            <a:solidFill>
              <a:srgbClr val="E11156"/>
            </a:solidFill>
            <a:ln>
              <a:solidFill>
                <a:srgbClr val="E11156"/>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Data!$Z$49:$Z$54</c:f>
              <c:numCache>
                <c:formatCode>0.0%</c:formatCode>
                <c:ptCount val="6"/>
                <c:pt idx="0">
                  <c:v>0.81286410652716679</c:v>
                </c:pt>
                <c:pt idx="1">
                  <c:v>9.5945785281179405E-2</c:v>
                </c:pt>
                <c:pt idx="2">
                  <c:v>3.1030793009154678E-2</c:v>
                </c:pt>
                <c:pt idx="3">
                  <c:v>0.12305314469147545</c:v>
                </c:pt>
                <c:pt idx="4">
                  <c:v>1.4385923195815005E-2</c:v>
                </c:pt>
                <c:pt idx="5">
                  <c:v>1.3434787777909881E-2</c:v>
                </c:pt>
              </c:numCache>
            </c:numRef>
          </c:val>
          <c:extLst>
            <c:ext xmlns:c16="http://schemas.microsoft.com/office/drawing/2014/chart" uri="{C3380CC4-5D6E-409C-BE32-E72D297353CC}">
              <c16:uniqueId val="{00000000-E6B3-4D37-9973-D15180366625}"/>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Data!$G$49:$G$54</c:f>
              <c:numCache>
                <c:formatCode>0.0%</c:formatCode>
                <c:ptCount val="6"/>
                <c:pt idx="0">
                  <c:v>0.77859709598217919</c:v>
                </c:pt>
                <c:pt idx="1">
                  <c:v>9.9299198387018103E-2</c:v>
                </c:pt>
                <c:pt idx="2">
                  <c:v>3.8422139477406872E-2</c:v>
                </c:pt>
                <c:pt idx="3">
                  <c:v>0.14900570722427278</c:v>
                </c:pt>
                <c:pt idx="4">
                  <c:v>1.5121705338124583E-2</c:v>
                </c:pt>
                <c:pt idx="5">
                  <c:v>1.3568885058779533E-2</c:v>
                </c:pt>
              </c:numCache>
            </c:numRef>
          </c:val>
          <c:extLst>
            <c:ext xmlns:c16="http://schemas.microsoft.com/office/drawing/2014/chart" uri="{C3380CC4-5D6E-409C-BE32-E72D297353CC}">
              <c16:uniqueId val="{00000001-E6B3-4D37-9973-D15180366625}"/>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Data!$Z$5</c:f>
              <c:strCache>
                <c:ptCount val="1"/>
                <c:pt idx="0">
                  <c:v>Papanui</c:v>
                </c:pt>
              </c:strCache>
            </c:strRef>
          </c:tx>
          <c:spPr>
            <a:solidFill>
              <a:srgbClr val="E11156"/>
            </a:solidFill>
            <a:ln>
              <a:solidFill>
                <a:srgbClr val="E11156"/>
              </a:solidFill>
            </a:ln>
            <a:effectLst/>
          </c:spPr>
          <c:invertIfNegative val="0"/>
          <c:cat>
            <c:strRef>
              <c:f>Data!$D$83:$D$84</c:f>
              <c:strCache>
                <c:ptCount val="2"/>
                <c:pt idx="0">
                  <c:v>NZ born</c:v>
                </c:pt>
                <c:pt idx="1">
                  <c:v>Overseas born</c:v>
                </c:pt>
              </c:strCache>
            </c:strRef>
          </c:cat>
          <c:val>
            <c:numRef>
              <c:f>Data!$Z$83:$Z$84</c:f>
              <c:numCache>
                <c:formatCode>0.0%</c:formatCode>
                <c:ptCount val="2"/>
                <c:pt idx="0">
                  <c:v>0.76760647870425913</c:v>
                </c:pt>
                <c:pt idx="1">
                  <c:v>0.23251349730053988</c:v>
                </c:pt>
              </c:numCache>
            </c:numRef>
          </c:val>
          <c:extLst>
            <c:ext xmlns:c16="http://schemas.microsoft.com/office/drawing/2014/chart" uri="{C3380CC4-5D6E-409C-BE32-E72D297353CC}">
              <c16:uniqueId val="{00000000-3737-41E2-82AE-1956F01061C5}"/>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Data!$D$83:$D$84</c:f>
              <c:strCache>
                <c:ptCount val="2"/>
                <c:pt idx="0">
                  <c:v>NZ born</c:v>
                </c:pt>
                <c:pt idx="1">
                  <c:v>Overseas born</c:v>
                </c:pt>
              </c:strCache>
            </c:strRef>
          </c:cat>
          <c:val>
            <c:numRef>
              <c:f>Data!$G$83:$G$84</c:f>
              <c:numCache>
                <c:formatCode>0.0%</c:formatCode>
                <c:ptCount val="2"/>
                <c:pt idx="0">
                  <c:v>0.72930132474806786</c:v>
                </c:pt>
                <c:pt idx="1">
                  <c:v>0.27069867525193209</c:v>
                </c:pt>
              </c:numCache>
            </c:numRef>
          </c:val>
          <c:extLst>
            <c:ext xmlns:c16="http://schemas.microsoft.com/office/drawing/2014/chart" uri="{C3380CC4-5D6E-409C-BE32-E72D297353CC}">
              <c16:uniqueId val="{00000001-3737-41E2-82AE-1956F01061C5}"/>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Data!$O$5</c:f>
              <c:strCache>
                <c:ptCount val="1"/>
                <c:pt idx="0">
                  <c:v>Burwood</c:v>
                </c:pt>
              </c:strCache>
            </c:strRef>
          </c:tx>
          <c:spPr>
            <a:solidFill>
              <a:srgbClr val="E11156"/>
            </a:solidFill>
            <a:ln>
              <a:solidFill>
                <a:srgbClr val="E11156"/>
              </a:solidFill>
            </a:ln>
            <a:effectLst/>
          </c:spPr>
          <c:invertIfNegative val="0"/>
          <c:cat>
            <c:strRef>
              <c:f>Data!$D$83:$D$84</c:f>
              <c:strCache>
                <c:ptCount val="2"/>
                <c:pt idx="0">
                  <c:v>NZ born</c:v>
                </c:pt>
                <c:pt idx="1">
                  <c:v>Overseas born</c:v>
                </c:pt>
              </c:strCache>
            </c:strRef>
          </c:cat>
          <c:val>
            <c:numRef>
              <c:f>Data!$O$83:$O$84</c:f>
              <c:numCache>
                <c:formatCode>0.0%</c:formatCode>
                <c:ptCount val="2"/>
                <c:pt idx="0">
                  <c:v>0.82963256674596886</c:v>
                </c:pt>
                <c:pt idx="1">
                  <c:v>0.1703674332540312</c:v>
                </c:pt>
              </c:numCache>
            </c:numRef>
          </c:val>
          <c:extLst>
            <c:ext xmlns:c16="http://schemas.microsoft.com/office/drawing/2014/chart" uri="{C3380CC4-5D6E-409C-BE32-E72D297353CC}">
              <c16:uniqueId val="{00000000-CB26-472D-8DC7-30A478692C3C}"/>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Data!$D$83:$D$84</c:f>
              <c:strCache>
                <c:ptCount val="2"/>
                <c:pt idx="0">
                  <c:v>NZ born</c:v>
                </c:pt>
                <c:pt idx="1">
                  <c:v>Overseas born</c:v>
                </c:pt>
              </c:strCache>
            </c:strRef>
          </c:cat>
          <c:val>
            <c:numRef>
              <c:f>Data!$G$83:$G$84</c:f>
              <c:numCache>
                <c:formatCode>0.0%</c:formatCode>
                <c:ptCount val="2"/>
                <c:pt idx="0">
                  <c:v>0.72930132474806786</c:v>
                </c:pt>
                <c:pt idx="1">
                  <c:v>0.27069867525193209</c:v>
                </c:pt>
              </c:numCache>
            </c:numRef>
          </c:val>
          <c:extLst>
            <c:ext xmlns:c16="http://schemas.microsoft.com/office/drawing/2014/chart" uri="{C3380CC4-5D6E-409C-BE32-E72D297353CC}">
              <c16:uniqueId val="{00000001-CB26-472D-8DC7-30A478692C3C}"/>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Data!$G$97:$G$104</c:f>
              <c:numCache>
                <c:formatCode>0.0%</c:formatCode>
                <c:ptCount val="8"/>
                <c:pt idx="0">
                  <c:v>6.5685679611650491E-2</c:v>
                </c:pt>
                <c:pt idx="1">
                  <c:v>6.8416262135922334E-2</c:v>
                </c:pt>
                <c:pt idx="2">
                  <c:v>0.23343446601941747</c:v>
                </c:pt>
                <c:pt idx="3">
                  <c:v>7.9763349514563112E-2</c:v>
                </c:pt>
                <c:pt idx="4">
                  <c:v>3.4951456310679613E-2</c:v>
                </c:pt>
                <c:pt idx="5">
                  <c:v>0.42921723300970877</c:v>
                </c:pt>
                <c:pt idx="6">
                  <c:v>6.6474514563106796E-2</c:v>
                </c:pt>
                <c:pt idx="7">
                  <c:v>2.2057038834951456E-2</c:v>
                </c:pt>
              </c:numCache>
            </c:numRef>
          </c:val>
          <c:extLst>
            <c:ext xmlns:c16="http://schemas.microsoft.com/office/drawing/2014/chart" uri="{C3380CC4-5D6E-409C-BE32-E72D297353CC}">
              <c16:uniqueId val="{00000000-23F2-43DB-B20C-CD5291C01F70}"/>
            </c:ext>
          </c:extLst>
        </c:ser>
        <c:ser>
          <c:idx val="0"/>
          <c:order val="1"/>
          <c:tx>
            <c:strRef>
              <c:f>Data!$Z$5</c:f>
              <c:strCache>
                <c:ptCount val="1"/>
                <c:pt idx="0">
                  <c:v>Papanui</c:v>
                </c:pt>
              </c:strCache>
            </c:strRef>
          </c:tx>
          <c:spPr>
            <a:solidFill>
              <a:srgbClr val="E11156"/>
            </a:solidFill>
            <a:ln>
              <a:solidFill>
                <a:srgbClr val="E11156"/>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Data!$Z$97:$Z$104</c:f>
              <c:numCache>
                <c:formatCode>0.0%</c:formatCode>
                <c:ptCount val="8"/>
                <c:pt idx="0">
                  <c:v>7.533539731682147E-2</c:v>
                </c:pt>
                <c:pt idx="1">
                  <c:v>6.4499484004127972E-2</c:v>
                </c:pt>
                <c:pt idx="2">
                  <c:v>0.23787409700722395</c:v>
                </c:pt>
                <c:pt idx="3">
                  <c:v>7.4303405572755415E-2</c:v>
                </c:pt>
                <c:pt idx="4">
                  <c:v>3.1475748194014448E-2</c:v>
                </c:pt>
                <c:pt idx="5">
                  <c:v>0.4148606811145511</c:v>
                </c:pt>
                <c:pt idx="6">
                  <c:v>7.8947368421052627E-2</c:v>
                </c:pt>
                <c:pt idx="7">
                  <c:v>2.2187822497420021E-2</c:v>
                </c:pt>
              </c:numCache>
            </c:numRef>
          </c:val>
          <c:extLst>
            <c:ext xmlns:c16="http://schemas.microsoft.com/office/drawing/2014/chart" uri="{C3380CC4-5D6E-409C-BE32-E72D297353CC}">
              <c16:uniqueId val="{00000001-23F2-43DB-B20C-CD5291C01F70}"/>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Data!$Z$5</c:f>
              <c:strCache>
                <c:ptCount val="1"/>
                <c:pt idx="0">
                  <c:v>Papanui</c:v>
                </c:pt>
              </c:strCache>
            </c:strRef>
          </c:tx>
          <c:spPr>
            <a:solidFill>
              <a:srgbClr val="E11156"/>
            </a:solidFill>
            <a:ln>
              <a:solidFill>
                <a:srgbClr val="E11156"/>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Data!$Z$143:$Z$146</c:f>
              <c:numCache>
                <c:formatCode>0.0%</c:formatCode>
                <c:ptCount val="4"/>
                <c:pt idx="0">
                  <c:v>0.19398612181958366</c:v>
                </c:pt>
                <c:pt idx="1">
                  <c:v>0.46707787201233614</c:v>
                </c:pt>
                <c:pt idx="2">
                  <c:v>0.10331534309946029</c:v>
                </c:pt>
                <c:pt idx="3">
                  <c:v>0.23592906707787201</c:v>
                </c:pt>
              </c:numCache>
            </c:numRef>
          </c:val>
          <c:extLst>
            <c:ext xmlns:c16="http://schemas.microsoft.com/office/drawing/2014/chart" uri="{C3380CC4-5D6E-409C-BE32-E72D297353CC}">
              <c16:uniqueId val="{00000000-D662-4877-9B19-223F9C9B6D11}"/>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Data!$G$143:$G$146</c:f>
              <c:numCache>
                <c:formatCode>0.0%</c:formatCode>
                <c:ptCount val="4"/>
                <c:pt idx="0">
                  <c:v>0.17199620979414185</c:v>
                </c:pt>
                <c:pt idx="1">
                  <c:v>0.465747576454908</c:v>
                </c:pt>
                <c:pt idx="2">
                  <c:v>0.10122140425044514</c:v>
                </c:pt>
                <c:pt idx="3">
                  <c:v>0.26103480950050501</c:v>
                </c:pt>
              </c:numCache>
            </c:numRef>
          </c:val>
          <c:extLst>
            <c:ext xmlns:c16="http://schemas.microsoft.com/office/drawing/2014/chart" uri="{C3380CC4-5D6E-409C-BE32-E72D297353CC}">
              <c16:uniqueId val="{00000001-D662-4877-9B19-223F9C9B6D11}"/>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297731481481481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Data!$Z$5</c:f>
              <c:strCache>
                <c:ptCount val="1"/>
                <c:pt idx="0">
                  <c:v>Papanui</c:v>
                </c:pt>
              </c:strCache>
            </c:strRef>
          </c:tx>
          <c:spPr>
            <a:solidFill>
              <a:srgbClr val="E11156"/>
            </a:solidFill>
            <a:ln>
              <a:solidFill>
                <a:srgbClr val="E11156"/>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Data!$Z$165:$Z$171</c:f>
              <c:numCache>
                <c:formatCode>0.0%</c:formatCode>
                <c:ptCount val="7"/>
                <c:pt idx="0">
                  <c:v>0.1162450650679924</c:v>
                </c:pt>
                <c:pt idx="1">
                  <c:v>4.3866062289808452E-2</c:v>
                </c:pt>
                <c:pt idx="2">
                  <c:v>0.16347419213335282</c:v>
                </c:pt>
                <c:pt idx="3">
                  <c:v>0.14592776721742945</c:v>
                </c:pt>
                <c:pt idx="4">
                  <c:v>0.20763269483842667</c:v>
                </c:pt>
                <c:pt idx="5">
                  <c:v>0.15630940195935078</c:v>
                </c:pt>
                <c:pt idx="6">
                  <c:v>0.16669103670127211</c:v>
                </c:pt>
              </c:numCache>
            </c:numRef>
          </c:val>
          <c:extLst>
            <c:ext xmlns:c16="http://schemas.microsoft.com/office/drawing/2014/chart" uri="{C3380CC4-5D6E-409C-BE32-E72D297353CC}">
              <c16:uniqueId val="{00000000-1A47-4452-AD08-4D9880BA4A37}"/>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Data!$G$165:$G$171</c:f>
              <c:numCache>
                <c:formatCode>0.0%</c:formatCode>
                <c:ptCount val="7"/>
                <c:pt idx="0">
                  <c:v>0.12178441583963839</c:v>
                </c:pt>
                <c:pt idx="1">
                  <c:v>4.7902132259015427E-2</c:v>
                </c:pt>
                <c:pt idx="2">
                  <c:v>0.16355507516949985</c:v>
                </c:pt>
                <c:pt idx="3">
                  <c:v>0.13732927188758967</c:v>
                </c:pt>
                <c:pt idx="4">
                  <c:v>0.21107399037044317</c:v>
                </c:pt>
                <c:pt idx="5">
                  <c:v>0.15383708361992729</c:v>
                </c:pt>
                <c:pt idx="6">
                  <c:v>0.16451803085388622</c:v>
                </c:pt>
              </c:numCache>
            </c:numRef>
          </c:val>
          <c:extLst>
            <c:ext xmlns:c16="http://schemas.microsoft.com/office/drawing/2014/chart" uri="{C3380CC4-5D6E-409C-BE32-E72D297353CC}">
              <c16:uniqueId val="{00000001-1A47-4452-AD08-4D9880BA4A37}"/>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9444444444444445E-2"/>
              <c:y val="0.247777777777777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Data!$Z$5</c:f>
              <c:strCache>
                <c:ptCount val="1"/>
                <c:pt idx="0">
                  <c:v>Papanui</c:v>
                </c:pt>
              </c:strCache>
            </c:strRef>
          </c:tx>
          <c:spPr>
            <a:solidFill>
              <a:srgbClr val="E11156"/>
            </a:solidFill>
            <a:ln>
              <a:solidFill>
                <a:srgbClr val="E11156"/>
              </a:solidFill>
            </a:ln>
            <a:effectLst/>
          </c:spPr>
          <c:invertIfNegative val="0"/>
          <c:cat>
            <c:strRef>
              <c:f>Data!$D$116:$D$118</c:f>
              <c:strCache>
                <c:ptCount val="3"/>
                <c:pt idx="0">
                  <c:v>0-4 years</c:v>
                </c:pt>
                <c:pt idx="1">
                  <c:v>5-9 years</c:v>
                </c:pt>
                <c:pt idx="2">
                  <c:v>10 years or more</c:v>
                </c:pt>
              </c:strCache>
            </c:strRef>
          </c:cat>
          <c:val>
            <c:numRef>
              <c:f>Data!$Z$116:$Z$118</c:f>
              <c:numCache>
                <c:formatCode>0.0%</c:formatCode>
                <c:ptCount val="3"/>
                <c:pt idx="0">
                  <c:v>0.3011422637590862</c:v>
                </c:pt>
                <c:pt idx="1">
                  <c:v>0.16043613707165108</c:v>
                </c:pt>
                <c:pt idx="2">
                  <c:v>0.5389408099688473</c:v>
                </c:pt>
              </c:numCache>
            </c:numRef>
          </c:val>
          <c:extLst>
            <c:ext xmlns:c16="http://schemas.microsoft.com/office/drawing/2014/chart" uri="{C3380CC4-5D6E-409C-BE32-E72D297353CC}">
              <c16:uniqueId val="{00000000-8E0F-4B51-9870-78DF74241940}"/>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Data!$D$116:$D$118</c:f>
              <c:strCache>
                <c:ptCount val="3"/>
                <c:pt idx="0">
                  <c:v>0-4 years</c:v>
                </c:pt>
                <c:pt idx="1">
                  <c:v>5-9 years</c:v>
                </c:pt>
                <c:pt idx="2">
                  <c:v>10 years or more</c:v>
                </c:pt>
              </c:strCache>
            </c:strRef>
          </c:cat>
          <c:val>
            <c:numRef>
              <c:f>Data!$G$116:$G$118</c:f>
              <c:numCache>
                <c:formatCode>0.0%</c:formatCode>
                <c:ptCount val="3"/>
                <c:pt idx="0">
                  <c:v>0.33227150208282286</c:v>
                </c:pt>
                <c:pt idx="1">
                  <c:v>0.16448174467042392</c:v>
                </c:pt>
                <c:pt idx="2">
                  <c:v>0.50321612349914235</c:v>
                </c:pt>
              </c:numCache>
            </c:numRef>
          </c:val>
          <c:extLst>
            <c:ext xmlns:c16="http://schemas.microsoft.com/office/drawing/2014/chart" uri="{C3380CC4-5D6E-409C-BE32-E72D297353CC}">
              <c16:uniqueId val="{00000001-8E0F-4B51-9870-78DF74241940}"/>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Data!$Z$5</c:f>
              <c:strCache>
                <c:ptCount val="1"/>
                <c:pt idx="0">
                  <c:v>Papanui</c:v>
                </c:pt>
              </c:strCache>
            </c:strRef>
          </c:tx>
          <c:spPr>
            <a:solidFill>
              <a:srgbClr val="E11156"/>
            </a:solidFill>
            <a:ln>
              <a:solidFill>
                <a:srgbClr val="E11156"/>
              </a:solidFill>
            </a:ln>
            <a:effectLst/>
          </c:spPr>
          <c:invertIfNegative val="0"/>
          <c:cat>
            <c:strRef>
              <c:f>(Data!$D$56:$D$69,Data!$D$71)</c:f>
              <c:strCache>
                <c:ptCount val="15"/>
                <c:pt idx="0">
                  <c:v>Afrikaans</c:v>
                </c:pt>
                <c:pt idx="1">
                  <c:v>German</c:v>
                </c:pt>
                <c:pt idx="2">
                  <c:v>French</c:v>
                </c:pt>
                <c:pt idx="3">
                  <c:v>Spanish</c:v>
                </c:pt>
                <c:pt idx="4">
                  <c:v>Hindi</c:v>
                </c:pt>
                <c:pt idx="5">
                  <c:v>Panjabi</c:v>
                </c:pt>
                <c:pt idx="6">
                  <c:v>Sinitic not further defined</c:v>
                </c:pt>
                <c:pt idx="7">
                  <c:v>Yue</c:v>
                </c:pt>
                <c:pt idx="8">
                  <c:v>Northern Chinese</c:v>
                </c:pt>
                <c:pt idx="9">
                  <c:v>Māori</c:v>
                </c:pt>
                <c:pt idx="10">
                  <c:v>Samoan</c:v>
                </c:pt>
                <c:pt idx="11">
                  <c:v>Tongan</c:v>
                </c:pt>
                <c:pt idx="12">
                  <c:v>Tagalog</c:v>
                </c:pt>
                <c:pt idx="13">
                  <c:v>New Zealand Sign Language</c:v>
                </c:pt>
                <c:pt idx="14">
                  <c:v>Other</c:v>
                </c:pt>
              </c:strCache>
            </c:strRef>
          </c:cat>
          <c:val>
            <c:numRef>
              <c:f>(Data!$Z$56:$Z$69,Data!$Z$71)</c:f>
              <c:numCache>
                <c:formatCode>#,##0</c:formatCode>
                <c:ptCount val="15"/>
                <c:pt idx="0">
                  <c:v>111</c:v>
                </c:pt>
                <c:pt idx="1">
                  <c:v>177</c:v>
                </c:pt>
                <c:pt idx="2">
                  <c:v>276</c:v>
                </c:pt>
                <c:pt idx="3">
                  <c:v>186</c:v>
                </c:pt>
                <c:pt idx="4">
                  <c:v>162</c:v>
                </c:pt>
                <c:pt idx="5">
                  <c:v>102</c:v>
                </c:pt>
                <c:pt idx="6">
                  <c:v>186</c:v>
                </c:pt>
                <c:pt idx="7">
                  <c:v>159</c:v>
                </c:pt>
                <c:pt idx="8">
                  <c:v>294</c:v>
                </c:pt>
                <c:pt idx="9">
                  <c:v>462</c:v>
                </c:pt>
                <c:pt idx="10">
                  <c:v>231</c:v>
                </c:pt>
                <c:pt idx="11">
                  <c:v>36</c:v>
                </c:pt>
                <c:pt idx="12">
                  <c:v>345</c:v>
                </c:pt>
                <c:pt idx="13">
                  <c:v>150</c:v>
                </c:pt>
                <c:pt idx="14">
                  <c:v>1731</c:v>
                </c:pt>
              </c:numCache>
            </c:numRef>
          </c:val>
          <c:extLst>
            <c:ext xmlns:c16="http://schemas.microsoft.com/office/drawing/2014/chart" uri="{C3380CC4-5D6E-409C-BE32-E72D297353CC}">
              <c16:uniqueId val="{00000000-9EE0-4BAB-AE5C-5CFBFD752B66}"/>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tickLblSkip val="1"/>
        <c:noMultiLvlLbl val="0"/>
      </c:catAx>
      <c:valAx>
        <c:axId val="253725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Number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Data!$G$480:$G$485</c:f>
              <c:numCache>
                <c:formatCode>0.0%</c:formatCode>
                <c:ptCount val="6"/>
                <c:pt idx="0">
                  <c:v>0.82286229782846831</c:v>
                </c:pt>
                <c:pt idx="1">
                  <c:v>3.2476319350473612E-2</c:v>
                </c:pt>
                <c:pt idx="2">
                  <c:v>0.12371931181132804</c:v>
                </c:pt>
                <c:pt idx="3">
                  <c:v>1.3531799729364006E-3</c:v>
                </c:pt>
                <c:pt idx="4">
                  <c:v>1.6302596816805206E-2</c:v>
                </c:pt>
                <c:pt idx="5">
                  <c:v>3.2862942199884011E-3</c:v>
                </c:pt>
              </c:numCache>
            </c:numRef>
          </c:val>
          <c:extLst>
            <c:ext xmlns:c16="http://schemas.microsoft.com/office/drawing/2014/chart" uri="{C3380CC4-5D6E-409C-BE32-E72D297353CC}">
              <c16:uniqueId val="{00000000-E036-41FA-B49F-06CF8FC68977}"/>
            </c:ext>
          </c:extLst>
        </c:ser>
        <c:ser>
          <c:idx val="0"/>
          <c:order val="1"/>
          <c:tx>
            <c:strRef>
              <c:f>Data!$Z$5</c:f>
              <c:strCache>
                <c:ptCount val="1"/>
                <c:pt idx="0">
                  <c:v>Papanui</c:v>
                </c:pt>
              </c:strCache>
            </c:strRef>
          </c:tx>
          <c:spPr>
            <a:solidFill>
              <a:srgbClr val="E11156"/>
            </a:solidFill>
            <a:ln>
              <a:solidFill>
                <a:srgbClr val="E11156"/>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Data!$Z$480:$Z$485</c:f>
              <c:numCache>
                <c:formatCode>0.0%</c:formatCode>
                <c:ptCount val="6"/>
                <c:pt idx="0">
                  <c:v>0.7427083333333333</c:v>
                </c:pt>
                <c:pt idx="1">
                  <c:v>2.7083333333333334E-2</c:v>
                </c:pt>
                <c:pt idx="2">
                  <c:v>0.19791666666666666</c:v>
                </c:pt>
                <c:pt idx="3">
                  <c:v>0</c:v>
                </c:pt>
                <c:pt idx="4">
                  <c:v>2.5000000000000001E-2</c:v>
                </c:pt>
                <c:pt idx="5">
                  <c:v>5.208333333333333E-3</c:v>
                </c:pt>
              </c:numCache>
            </c:numRef>
          </c:val>
          <c:extLst>
            <c:ext xmlns:c16="http://schemas.microsoft.com/office/drawing/2014/chart" uri="{C3380CC4-5D6E-409C-BE32-E72D297353CC}">
              <c16:uniqueId val="{00000001-E036-41FA-B49F-06CF8FC68977}"/>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Data!$G$255:$G$262</c:f>
              <c:numCache>
                <c:formatCode>0.0%</c:formatCode>
                <c:ptCount val="8"/>
                <c:pt idx="0">
                  <c:v>0.14907215254594122</c:v>
                </c:pt>
                <c:pt idx="1">
                  <c:v>0.23841318535895817</c:v>
                </c:pt>
                <c:pt idx="2">
                  <c:v>0.14296670576558693</c:v>
                </c:pt>
                <c:pt idx="3">
                  <c:v>9.8875154139974136E-2</c:v>
                </c:pt>
                <c:pt idx="4">
                  <c:v>0.10822881891184698</c:v>
                </c:pt>
                <c:pt idx="5">
                  <c:v>9.9717284730367825E-2</c:v>
                </c:pt>
                <c:pt idx="6">
                  <c:v>6.3415441065896722E-2</c:v>
                </c:pt>
                <c:pt idx="7">
                  <c:v>9.9281181388913953E-2</c:v>
                </c:pt>
              </c:numCache>
            </c:numRef>
          </c:val>
          <c:extLst>
            <c:ext xmlns:c16="http://schemas.microsoft.com/office/drawing/2014/chart" uri="{C3380CC4-5D6E-409C-BE32-E72D297353CC}">
              <c16:uniqueId val="{00000000-EE4B-4D2A-8702-D37B410639B8}"/>
            </c:ext>
          </c:extLst>
        </c:ser>
        <c:ser>
          <c:idx val="0"/>
          <c:order val="1"/>
          <c:tx>
            <c:strRef>
              <c:f>Data!$Z$5</c:f>
              <c:strCache>
                <c:ptCount val="1"/>
                <c:pt idx="0">
                  <c:v>Papanui</c:v>
                </c:pt>
              </c:strCache>
            </c:strRef>
          </c:tx>
          <c:spPr>
            <a:solidFill>
              <a:srgbClr val="E11156"/>
            </a:solidFill>
            <a:ln>
              <a:solidFill>
                <a:srgbClr val="E11156"/>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Data!$Z$255:$Z$262</c:f>
              <c:numCache>
                <c:formatCode>0.0%</c:formatCode>
                <c:ptCount val="8"/>
                <c:pt idx="0">
                  <c:v>0.1504524886877828</c:v>
                </c:pt>
                <c:pt idx="1">
                  <c:v>0.23076923076923078</c:v>
                </c:pt>
                <c:pt idx="2">
                  <c:v>0.14615384615384616</c:v>
                </c:pt>
                <c:pt idx="3">
                  <c:v>0.10407239819004525</c:v>
                </c:pt>
                <c:pt idx="4">
                  <c:v>0.11425339366515837</c:v>
                </c:pt>
                <c:pt idx="5">
                  <c:v>9.7963800904977374E-2</c:v>
                </c:pt>
                <c:pt idx="6">
                  <c:v>5.9502262443438911E-2</c:v>
                </c:pt>
                <c:pt idx="7">
                  <c:v>9.6606334841628963E-2</c:v>
                </c:pt>
              </c:numCache>
            </c:numRef>
          </c:val>
          <c:extLst>
            <c:ext xmlns:c16="http://schemas.microsoft.com/office/drawing/2014/chart" uri="{C3380CC4-5D6E-409C-BE32-E72D297353CC}">
              <c16:uniqueId val="{00000001-EE4B-4D2A-8702-D37B410639B8}"/>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NZDepIndex!$A$42</c:f>
              <c:strCache>
                <c:ptCount val="1"/>
                <c:pt idx="0">
                  <c:v>Papanui</c:v>
                </c:pt>
              </c:strCache>
            </c:strRef>
          </c:tx>
          <c:spPr>
            <a:solidFill>
              <a:srgbClr val="E11156"/>
            </a:solidFill>
            <a:ln>
              <a:solidFill>
                <a:srgbClr val="E11156"/>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NZDepIndex!$J$42:$N$42</c:f>
              <c:numCache>
                <c:formatCode>0%</c:formatCode>
                <c:ptCount val="5"/>
                <c:pt idx="0">
                  <c:v>0.17665952890792291</c:v>
                </c:pt>
                <c:pt idx="1">
                  <c:v>0.25017844396859384</c:v>
                </c:pt>
                <c:pt idx="2">
                  <c:v>0.2363787770640019</c:v>
                </c:pt>
                <c:pt idx="3">
                  <c:v>0.1986676183678325</c:v>
                </c:pt>
                <c:pt idx="4">
                  <c:v>0.13811563169164881</c:v>
                </c:pt>
              </c:numCache>
            </c:numRef>
          </c:val>
          <c:extLst>
            <c:ext xmlns:c16="http://schemas.microsoft.com/office/drawing/2014/chart" uri="{C3380CC4-5D6E-409C-BE32-E72D297353CC}">
              <c16:uniqueId val="{00000000-79FC-4873-AF07-D9E052A1B984}"/>
            </c:ext>
          </c:extLst>
        </c:ser>
        <c:ser>
          <c:idx val="1"/>
          <c:order val="1"/>
          <c:tx>
            <c:strRef>
              <c:f>NZDepIndex!$A$46</c:f>
              <c:strCache>
                <c:ptCount val="1"/>
                <c:pt idx="0">
                  <c:v>Christchurch</c:v>
                </c:pt>
              </c:strCache>
            </c:strRef>
          </c:tx>
          <c:spPr>
            <a:solidFill>
              <a:srgbClr val="098484"/>
            </a:solidFill>
            <a:ln>
              <a:solidFill>
                <a:srgbClr val="098484"/>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NZDepIndex!$J$46:$N$46</c:f>
              <c:numCache>
                <c:formatCode>0%</c:formatCode>
                <c:ptCount val="5"/>
                <c:pt idx="0">
                  <c:v>0.22712608183332655</c:v>
                </c:pt>
                <c:pt idx="1">
                  <c:v>0.19542481004428913</c:v>
                </c:pt>
                <c:pt idx="2">
                  <c:v>0.20834586160659868</c:v>
                </c:pt>
                <c:pt idx="3">
                  <c:v>0.22517573442769492</c:v>
                </c:pt>
                <c:pt idx="4">
                  <c:v>0.14378123603266832</c:v>
                </c:pt>
              </c:numCache>
            </c:numRef>
          </c:val>
          <c:extLst>
            <c:ext xmlns:c16="http://schemas.microsoft.com/office/drawing/2014/chart" uri="{C3380CC4-5D6E-409C-BE32-E72D297353CC}">
              <c16:uniqueId val="{00000001-79FC-4873-AF07-D9E052A1B984}"/>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NZ Deprivation quintile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Data!$G$387:$G$391</c:f>
              <c:numCache>
                <c:formatCode>0.0%</c:formatCode>
                <c:ptCount val="5"/>
                <c:pt idx="0">
                  <c:v>0.65400071441328811</c:v>
                </c:pt>
                <c:pt idx="1">
                  <c:v>2.3263082693338096E-2</c:v>
                </c:pt>
                <c:pt idx="2">
                  <c:v>1.0269691016252902E-3</c:v>
                </c:pt>
                <c:pt idx="3">
                  <c:v>6.7311126986961956E-2</c:v>
                </c:pt>
                <c:pt idx="4">
                  <c:v>0.25437578138953387</c:v>
                </c:pt>
              </c:numCache>
            </c:numRef>
          </c:val>
          <c:extLst>
            <c:ext xmlns:c16="http://schemas.microsoft.com/office/drawing/2014/chart" uri="{C3380CC4-5D6E-409C-BE32-E72D297353CC}">
              <c16:uniqueId val="{00000000-0868-4D7D-A311-A9CA4B8A9ABC}"/>
            </c:ext>
          </c:extLst>
        </c:ser>
        <c:ser>
          <c:idx val="0"/>
          <c:order val="1"/>
          <c:tx>
            <c:strRef>
              <c:f>Data!$Z$5</c:f>
              <c:strCache>
                <c:ptCount val="1"/>
                <c:pt idx="0">
                  <c:v>Papanui</c:v>
                </c:pt>
              </c:strCache>
            </c:strRef>
          </c:tx>
          <c:spPr>
            <a:solidFill>
              <a:srgbClr val="E11156"/>
            </a:solidFill>
            <a:ln>
              <a:solidFill>
                <a:srgbClr val="E11156"/>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Data!$Z$387:$Z$391</c:f>
              <c:numCache>
                <c:formatCode>0.0%</c:formatCode>
                <c:ptCount val="5"/>
                <c:pt idx="0">
                  <c:v>0.66559070367979345</c:v>
                </c:pt>
                <c:pt idx="1">
                  <c:v>2.2595222724338282E-2</c:v>
                </c:pt>
                <c:pt idx="2">
                  <c:v>9.6836668818592645E-4</c:v>
                </c:pt>
                <c:pt idx="3">
                  <c:v>5.1323434473854096E-2</c:v>
                </c:pt>
                <c:pt idx="4">
                  <c:v>0.25919948353776628</c:v>
                </c:pt>
              </c:numCache>
            </c:numRef>
          </c:val>
          <c:extLst>
            <c:ext xmlns:c16="http://schemas.microsoft.com/office/drawing/2014/chart" uri="{C3380CC4-5D6E-409C-BE32-E72D297353CC}">
              <c16:uniqueId val="{00000001-0868-4D7D-A311-A9CA4B8A9ABC}"/>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1518044619422569"/>
          <c:y val="5.8194444444444444E-2"/>
          <c:w val="0.60822244094488187"/>
          <c:h val="0.60349883347914846"/>
        </c:manualLayout>
      </c:layout>
      <c:barChart>
        <c:barDir val="bar"/>
        <c:grouping val="clustered"/>
        <c:varyColors val="0"/>
        <c:ser>
          <c:idx val="0"/>
          <c:order val="0"/>
          <c:tx>
            <c:strRef>
              <c:f>Data!$Z$5</c:f>
              <c:strCache>
                <c:ptCount val="1"/>
                <c:pt idx="0">
                  <c:v>Papanui</c:v>
                </c:pt>
              </c:strCache>
            </c:strRef>
          </c:tx>
          <c:spPr>
            <a:solidFill>
              <a:srgbClr val="E11156"/>
            </a:solidFill>
            <a:ln>
              <a:solidFill>
                <a:srgbClr val="E11156"/>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Data!$Z$278:$Z$285</c:f>
              <c:numCache>
                <c:formatCode>0.0%</c:formatCode>
                <c:ptCount val="8"/>
                <c:pt idx="0">
                  <c:v>8.39366515837104E-2</c:v>
                </c:pt>
                <c:pt idx="1">
                  <c:v>0.78552036199095021</c:v>
                </c:pt>
                <c:pt idx="2">
                  <c:v>3.7556561085972849E-2</c:v>
                </c:pt>
                <c:pt idx="3">
                  <c:v>0</c:v>
                </c:pt>
                <c:pt idx="4">
                  <c:v>4.9773755656108594E-2</c:v>
                </c:pt>
                <c:pt idx="5">
                  <c:v>2.9411764705882353E-2</c:v>
                </c:pt>
                <c:pt idx="6">
                  <c:v>0</c:v>
                </c:pt>
                <c:pt idx="7">
                  <c:v>1.334841628959276E-2</c:v>
                </c:pt>
              </c:numCache>
            </c:numRef>
          </c:val>
          <c:extLst>
            <c:ext xmlns:c16="http://schemas.microsoft.com/office/drawing/2014/chart" uri="{C3380CC4-5D6E-409C-BE32-E72D297353CC}">
              <c16:uniqueId val="{00000000-9BE1-4DA8-9F56-22EC84F1D2CD}"/>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Data!$G$278:$G$285</c:f>
              <c:numCache>
                <c:formatCode>0.0%</c:formatCode>
                <c:ptCount val="8"/>
                <c:pt idx="0">
                  <c:v>9.0393696051009054E-2</c:v>
                </c:pt>
                <c:pt idx="1">
                  <c:v>0.76060934163433491</c:v>
                </c:pt>
                <c:pt idx="2">
                  <c:v>4.1625312039459836E-2</c:v>
                </c:pt>
                <c:pt idx="3">
                  <c:v>1.9549460134139372E-4</c:v>
                </c:pt>
                <c:pt idx="4">
                  <c:v>5.594153207615267E-2</c:v>
                </c:pt>
                <c:pt idx="5">
                  <c:v>3.8738007158110016E-2</c:v>
                </c:pt>
                <c:pt idx="6">
                  <c:v>3.0076092514060574E-4</c:v>
                </c:pt>
                <c:pt idx="7">
                  <c:v>1.2165779421937502E-2</c:v>
                </c:pt>
              </c:numCache>
            </c:numRef>
          </c:val>
          <c:extLst>
            <c:ext xmlns:c16="http://schemas.microsoft.com/office/drawing/2014/chart" uri="{C3380CC4-5D6E-409C-BE32-E72D297353CC}">
              <c16:uniqueId val="{00000001-9BE1-4DA8-9F56-22EC84F1D2CD}"/>
            </c:ext>
          </c:extLst>
        </c:ser>
        <c:dLbls>
          <c:showLegendKey val="0"/>
          <c:showVal val="0"/>
          <c:showCatName val="0"/>
          <c:showSerName val="0"/>
          <c:showPercent val="0"/>
          <c:showBubbleSize val="0"/>
        </c:dLbls>
        <c:gapWidth val="219"/>
        <c:axId val="253721752"/>
        <c:axId val="253725032"/>
      </c:barChart>
      <c:catAx>
        <c:axId val="253721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layout>
            <c:manualLayout>
              <c:xMode val="edge"/>
              <c:yMode val="edge"/>
              <c:x val="0.57004155730533679"/>
              <c:y val="0.76851851851851849"/>
            </c:manualLayout>
          </c:layout>
          <c:overlay val="0"/>
          <c:spPr>
            <a:noFill/>
            <a:ln>
              <a:noFill/>
            </a:ln>
            <a:effectLst/>
          </c:spPr>
          <c:txPr>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0"/>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Data!$G$97:$G$104</c:f>
              <c:numCache>
                <c:formatCode>0.0%</c:formatCode>
                <c:ptCount val="8"/>
                <c:pt idx="0">
                  <c:v>6.5685679611650491E-2</c:v>
                </c:pt>
                <c:pt idx="1">
                  <c:v>6.8416262135922334E-2</c:v>
                </c:pt>
                <c:pt idx="2">
                  <c:v>0.23343446601941747</c:v>
                </c:pt>
                <c:pt idx="3">
                  <c:v>7.9763349514563112E-2</c:v>
                </c:pt>
                <c:pt idx="4">
                  <c:v>3.4951456310679613E-2</c:v>
                </c:pt>
                <c:pt idx="5">
                  <c:v>0.42921723300970877</c:v>
                </c:pt>
                <c:pt idx="6">
                  <c:v>6.6474514563106796E-2</c:v>
                </c:pt>
                <c:pt idx="7">
                  <c:v>2.2057038834951456E-2</c:v>
                </c:pt>
              </c:numCache>
            </c:numRef>
          </c:val>
          <c:extLst>
            <c:ext xmlns:c16="http://schemas.microsoft.com/office/drawing/2014/chart" uri="{C3380CC4-5D6E-409C-BE32-E72D297353CC}">
              <c16:uniqueId val="{00000000-1362-4422-BB57-CF30B8F19E0F}"/>
            </c:ext>
          </c:extLst>
        </c:ser>
        <c:ser>
          <c:idx val="0"/>
          <c:order val="1"/>
          <c:tx>
            <c:strRef>
              <c:f>Data!$O$5</c:f>
              <c:strCache>
                <c:ptCount val="1"/>
                <c:pt idx="0">
                  <c:v>Burwood</c:v>
                </c:pt>
              </c:strCache>
            </c:strRef>
          </c:tx>
          <c:spPr>
            <a:solidFill>
              <a:srgbClr val="E11156"/>
            </a:solidFill>
            <a:ln>
              <a:solidFill>
                <a:srgbClr val="E11156"/>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Data!$O$97:$O$104</c:f>
              <c:numCache>
                <c:formatCode>0.0%</c:formatCode>
                <c:ptCount val="8"/>
                <c:pt idx="0">
                  <c:v>8.301008533747091E-2</c:v>
                </c:pt>
                <c:pt idx="1">
                  <c:v>0.14352211016291699</c:v>
                </c:pt>
                <c:pt idx="2">
                  <c:v>0.30023273855702093</c:v>
                </c:pt>
                <c:pt idx="3">
                  <c:v>9.3871217998448414E-2</c:v>
                </c:pt>
                <c:pt idx="4">
                  <c:v>2.7928626842513578E-2</c:v>
                </c:pt>
                <c:pt idx="5">
                  <c:v>0.25601241272304109</c:v>
                </c:pt>
                <c:pt idx="6">
                  <c:v>7.447633824670287E-2</c:v>
                </c:pt>
                <c:pt idx="7">
                  <c:v>2.0170674941815361E-2</c:v>
                </c:pt>
              </c:numCache>
            </c:numRef>
          </c:val>
          <c:extLst>
            <c:ext xmlns:c16="http://schemas.microsoft.com/office/drawing/2014/chart" uri="{C3380CC4-5D6E-409C-BE32-E72D297353CC}">
              <c16:uniqueId val="{00000001-1362-4422-BB57-CF30B8F19E0F}"/>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Data!$AA$5</c:f>
              <c:strCache>
                <c:ptCount val="1"/>
                <c:pt idx="0">
                  <c:v>Riccarton</c:v>
                </c:pt>
              </c:strCache>
            </c:strRef>
          </c:tx>
          <c:spPr>
            <a:solidFill>
              <a:srgbClr val="E11156"/>
            </a:solidFill>
            <a:ln>
              <a:solidFill>
                <a:srgbClr val="E11156"/>
              </a:solidFill>
            </a:ln>
            <a:effectLst/>
          </c:spPr>
          <c:invertIfNegative val="0"/>
          <c:cat>
            <c:strRef>
              <c:f>Data!$D$38:$D$41</c:f>
              <c:strCache>
                <c:ptCount val="4"/>
                <c:pt idx="0">
                  <c:v>0-14 years</c:v>
                </c:pt>
                <c:pt idx="1">
                  <c:v>15-39 years</c:v>
                </c:pt>
                <c:pt idx="2">
                  <c:v>40-64 years</c:v>
                </c:pt>
                <c:pt idx="3">
                  <c:v>65+ years</c:v>
                </c:pt>
              </c:strCache>
            </c:strRef>
          </c:cat>
          <c:val>
            <c:numRef>
              <c:f>Data!$AA$38:$AA$41</c:f>
              <c:numCache>
                <c:formatCode>0%</c:formatCode>
                <c:ptCount val="4"/>
                <c:pt idx="0">
                  <c:v>0.1109590745117552</c:v>
                </c:pt>
                <c:pt idx="1">
                  <c:v>0.56126383878591868</c:v>
                </c:pt>
                <c:pt idx="2">
                  <c:v>0.20723970643114814</c:v>
                </c:pt>
                <c:pt idx="3">
                  <c:v>0.12066177385246921</c:v>
                </c:pt>
              </c:numCache>
            </c:numRef>
          </c:val>
          <c:extLst>
            <c:ext xmlns:c16="http://schemas.microsoft.com/office/drawing/2014/chart" uri="{C3380CC4-5D6E-409C-BE32-E72D297353CC}">
              <c16:uniqueId val="{00000000-153E-4608-9FF7-36B84F4F67B2}"/>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Data!$D$38:$D$41</c:f>
              <c:strCache>
                <c:ptCount val="4"/>
                <c:pt idx="0">
                  <c:v>0-14 years</c:v>
                </c:pt>
                <c:pt idx="1">
                  <c:v>15-39 years</c:v>
                </c:pt>
                <c:pt idx="2">
                  <c:v>40-64 years</c:v>
                </c:pt>
                <c:pt idx="3">
                  <c:v>65+ years</c:v>
                </c:pt>
              </c:strCache>
            </c:strRef>
          </c:cat>
          <c:val>
            <c:numRef>
              <c:f>Data!$G$38:$G$41</c:f>
              <c:numCache>
                <c:formatCode>0%</c:formatCode>
                <c:ptCount val="4"/>
                <c:pt idx="0">
                  <c:v>0.17261507942960277</c:v>
                </c:pt>
                <c:pt idx="1">
                  <c:v>0.3640997707354352</c:v>
                </c:pt>
                <c:pt idx="2">
                  <c:v>0.31322254922684184</c:v>
                </c:pt>
                <c:pt idx="3">
                  <c:v>0.15007073055722672</c:v>
                </c:pt>
              </c:numCache>
            </c:numRef>
          </c:val>
          <c:extLst>
            <c:ext xmlns:c16="http://schemas.microsoft.com/office/drawing/2014/chart" uri="{C3380CC4-5D6E-409C-BE32-E72D297353CC}">
              <c16:uniqueId val="{00000001-153E-4608-9FF7-36B84F4F67B2}"/>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Data!$AA$5</c:f>
              <c:strCache>
                <c:ptCount val="1"/>
                <c:pt idx="0">
                  <c:v>Riccarton</c:v>
                </c:pt>
              </c:strCache>
            </c:strRef>
          </c:tx>
          <c:spPr>
            <a:solidFill>
              <a:srgbClr val="E11156"/>
            </a:solidFill>
            <a:ln>
              <a:solidFill>
                <a:srgbClr val="E11156"/>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Data!$AA$49:$AA$54</c:f>
              <c:numCache>
                <c:formatCode>0.0%</c:formatCode>
                <c:ptCount val="6"/>
                <c:pt idx="0">
                  <c:v>0.57681303644731929</c:v>
                </c:pt>
                <c:pt idx="1">
                  <c:v>7.152630924244309E-2</c:v>
                </c:pt>
                <c:pt idx="2">
                  <c:v>3.7691255131235231E-2</c:v>
                </c:pt>
                <c:pt idx="3">
                  <c:v>0.34917278268441349</c:v>
                </c:pt>
                <c:pt idx="4">
                  <c:v>2.8112949371812416E-2</c:v>
                </c:pt>
                <c:pt idx="5">
                  <c:v>1.131981589749969E-2</c:v>
                </c:pt>
              </c:numCache>
            </c:numRef>
          </c:val>
          <c:extLst>
            <c:ext xmlns:c16="http://schemas.microsoft.com/office/drawing/2014/chart" uri="{C3380CC4-5D6E-409C-BE32-E72D297353CC}">
              <c16:uniqueId val="{00000000-012E-4489-8002-615838BA2C5E}"/>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Data!$G$49:$G$54</c:f>
              <c:numCache>
                <c:formatCode>0.0%</c:formatCode>
                <c:ptCount val="6"/>
                <c:pt idx="0">
                  <c:v>0.77859709598217919</c:v>
                </c:pt>
                <c:pt idx="1">
                  <c:v>9.9299198387018103E-2</c:v>
                </c:pt>
                <c:pt idx="2">
                  <c:v>3.8422139477406872E-2</c:v>
                </c:pt>
                <c:pt idx="3">
                  <c:v>0.14900570722427278</c:v>
                </c:pt>
                <c:pt idx="4">
                  <c:v>1.5121705338124583E-2</c:v>
                </c:pt>
                <c:pt idx="5">
                  <c:v>1.3568885058779533E-2</c:v>
                </c:pt>
              </c:numCache>
            </c:numRef>
          </c:val>
          <c:extLst>
            <c:ext xmlns:c16="http://schemas.microsoft.com/office/drawing/2014/chart" uri="{C3380CC4-5D6E-409C-BE32-E72D297353CC}">
              <c16:uniqueId val="{00000001-012E-4489-8002-615838BA2C5E}"/>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Data!$AA$5</c:f>
              <c:strCache>
                <c:ptCount val="1"/>
                <c:pt idx="0">
                  <c:v>Riccarton</c:v>
                </c:pt>
              </c:strCache>
            </c:strRef>
          </c:tx>
          <c:spPr>
            <a:solidFill>
              <a:srgbClr val="E11156"/>
            </a:solidFill>
            <a:ln>
              <a:solidFill>
                <a:srgbClr val="E11156"/>
              </a:solidFill>
            </a:ln>
            <a:effectLst/>
          </c:spPr>
          <c:invertIfNegative val="0"/>
          <c:cat>
            <c:strRef>
              <c:f>Data!$D$83:$D$84</c:f>
              <c:strCache>
                <c:ptCount val="2"/>
                <c:pt idx="0">
                  <c:v>NZ born</c:v>
                </c:pt>
                <c:pt idx="1">
                  <c:v>Overseas born</c:v>
                </c:pt>
              </c:strCache>
            </c:strRef>
          </c:cat>
          <c:val>
            <c:numRef>
              <c:f>Data!$AA$83:$AA$84</c:f>
              <c:numCache>
                <c:formatCode>0.0%</c:formatCode>
                <c:ptCount val="2"/>
                <c:pt idx="0">
                  <c:v>0.55311077389984831</c:v>
                </c:pt>
                <c:pt idx="1">
                  <c:v>0.44688922610015175</c:v>
                </c:pt>
              </c:numCache>
            </c:numRef>
          </c:val>
          <c:extLst>
            <c:ext xmlns:c16="http://schemas.microsoft.com/office/drawing/2014/chart" uri="{C3380CC4-5D6E-409C-BE32-E72D297353CC}">
              <c16:uniqueId val="{00000000-DCAF-40BD-87ED-7ED2ADE2B0AF}"/>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Data!$D$83:$D$84</c:f>
              <c:strCache>
                <c:ptCount val="2"/>
                <c:pt idx="0">
                  <c:v>NZ born</c:v>
                </c:pt>
                <c:pt idx="1">
                  <c:v>Overseas born</c:v>
                </c:pt>
              </c:strCache>
            </c:strRef>
          </c:cat>
          <c:val>
            <c:numRef>
              <c:f>Data!$G$83:$G$84</c:f>
              <c:numCache>
                <c:formatCode>0.0%</c:formatCode>
                <c:ptCount val="2"/>
                <c:pt idx="0">
                  <c:v>0.72930132474806786</c:v>
                </c:pt>
                <c:pt idx="1">
                  <c:v>0.27069867525193209</c:v>
                </c:pt>
              </c:numCache>
            </c:numRef>
          </c:val>
          <c:extLst>
            <c:ext xmlns:c16="http://schemas.microsoft.com/office/drawing/2014/chart" uri="{C3380CC4-5D6E-409C-BE32-E72D297353CC}">
              <c16:uniqueId val="{00000001-DCAF-40BD-87ED-7ED2ADE2B0AF}"/>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Data!$G$97:$G$104</c:f>
              <c:numCache>
                <c:formatCode>0.0%</c:formatCode>
                <c:ptCount val="8"/>
                <c:pt idx="0">
                  <c:v>6.5685679611650491E-2</c:v>
                </c:pt>
                <c:pt idx="1">
                  <c:v>6.8416262135922334E-2</c:v>
                </c:pt>
                <c:pt idx="2">
                  <c:v>0.23343446601941747</c:v>
                </c:pt>
                <c:pt idx="3">
                  <c:v>7.9763349514563112E-2</c:v>
                </c:pt>
                <c:pt idx="4">
                  <c:v>3.4951456310679613E-2</c:v>
                </c:pt>
                <c:pt idx="5">
                  <c:v>0.42921723300970877</c:v>
                </c:pt>
                <c:pt idx="6">
                  <c:v>6.6474514563106796E-2</c:v>
                </c:pt>
                <c:pt idx="7">
                  <c:v>2.2057038834951456E-2</c:v>
                </c:pt>
              </c:numCache>
            </c:numRef>
          </c:val>
          <c:extLst>
            <c:ext xmlns:c16="http://schemas.microsoft.com/office/drawing/2014/chart" uri="{C3380CC4-5D6E-409C-BE32-E72D297353CC}">
              <c16:uniqueId val="{00000000-9152-4248-A6C6-23368EA514FF}"/>
            </c:ext>
          </c:extLst>
        </c:ser>
        <c:ser>
          <c:idx val="0"/>
          <c:order val="1"/>
          <c:tx>
            <c:strRef>
              <c:f>Data!$AA$5</c:f>
              <c:strCache>
                <c:ptCount val="1"/>
                <c:pt idx="0">
                  <c:v>Riccarton</c:v>
                </c:pt>
              </c:strCache>
            </c:strRef>
          </c:tx>
          <c:spPr>
            <a:solidFill>
              <a:srgbClr val="E11156"/>
            </a:solidFill>
            <a:ln>
              <a:solidFill>
                <a:srgbClr val="E11156"/>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Data!$AA$97:$AA$104</c:f>
              <c:numCache>
                <c:formatCode>0.0%</c:formatCode>
                <c:ptCount val="8"/>
                <c:pt idx="0">
                  <c:v>3.5087719298245612E-2</c:v>
                </c:pt>
                <c:pt idx="1">
                  <c:v>5.4895302773061684E-2</c:v>
                </c:pt>
                <c:pt idx="2">
                  <c:v>9.8189020939445384E-2</c:v>
                </c:pt>
                <c:pt idx="3">
                  <c:v>3.9049235993208829E-2</c:v>
                </c:pt>
                <c:pt idx="4">
                  <c:v>2.3486134691567628E-2</c:v>
                </c:pt>
                <c:pt idx="5">
                  <c:v>0.67232597623089985</c:v>
                </c:pt>
                <c:pt idx="6">
                  <c:v>5.9139784946236562E-2</c:v>
                </c:pt>
                <c:pt idx="7">
                  <c:v>1.8109790605546124E-2</c:v>
                </c:pt>
              </c:numCache>
            </c:numRef>
          </c:val>
          <c:extLst>
            <c:ext xmlns:c16="http://schemas.microsoft.com/office/drawing/2014/chart" uri="{C3380CC4-5D6E-409C-BE32-E72D297353CC}">
              <c16:uniqueId val="{00000001-9152-4248-A6C6-23368EA514FF}"/>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Data!$AA$5</c:f>
              <c:strCache>
                <c:ptCount val="1"/>
                <c:pt idx="0">
                  <c:v>Riccarton</c:v>
                </c:pt>
              </c:strCache>
            </c:strRef>
          </c:tx>
          <c:spPr>
            <a:solidFill>
              <a:srgbClr val="E11156"/>
            </a:solidFill>
            <a:ln>
              <a:solidFill>
                <a:srgbClr val="E11156"/>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Data!$AA$143:$AA$146</c:f>
              <c:numCache>
                <c:formatCode>0.0%</c:formatCode>
                <c:ptCount val="4"/>
                <c:pt idx="0">
                  <c:v>0.12117540139351711</c:v>
                </c:pt>
                <c:pt idx="1">
                  <c:v>0.53241441987276583</c:v>
                </c:pt>
                <c:pt idx="2">
                  <c:v>7.6037564374431987E-2</c:v>
                </c:pt>
                <c:pt idx="3">
                  <c:v>0.27006967585580127</c:v>
                </c:pt>
              </c:numCache>
            </c:numRef>
          </c:val>
          <c:extLst>
            <c:ext xmlns:c16="http://schemas.microsoft.com/office/drawing/2014/chart" uri="{C3380CC4-5D6E-409C-BE32-E72D297353CC}">
              <c16:uniqueId val="{00000000-1379-4AB2-B229-CD63A1C1E366}"/>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Data!$G$143:$G$146</c:f>
              <c:numCache>
                <c:formatCode>0.0%</c:formatCode>
                <c:ptCount val="4"/>
                <c:pt idx="0">
                  <c:v>0.17199620979414185</c:v>
                </c:pt>
                <c:pt idx="1">
                  <c:v>0.465747576454908</c:v>
                </c:pt>
                <c:pt idx="2">
                  <c:v>0.10122140425044514</c:v>
                </c:pt>
                <c:pt idx="3">
                  <c:v>0.26103480950050501</c:v>
                </c:pt>
              </c:numCache>
            </c:numRef>
          </c:val>
          <c:extLst>
            <c:ext xmlns:c16="http://schemas.microsoft.com/office/drawing/2014/chart" uri="{C3380CC4-5D6E-409C-BE32-E72D297353CC}">
              <c16:uniqueId val="{00000001-1379-4AB2-B229-CD63A1C1E366}"/>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297731481481481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Data!$AA$5</c:f>
              <c:strCache>
                <c:ptCount val="1"/>
                <c:pt idx="0">
                  <c:v>Riccarton</c:v>
                </c:pt>
              </c:strCache>
            </c:strRef>
          </c:tx>
          <c:spPr>
            <a:solidFill>
              <a:srgbClr val="E11156"/>
            </a:solidFill>
            <a:ln>
              <a:solidFill>
                <a:srgbClr val="E11156"/>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Data!$AA$165:$AA$171</c:f>
              <c:numCache>
                <c:formatCode>0.0%</c:formatCode>
                <c:ptCount val="7"/>
                <c:pt idx="0">
                  <c:v>0.19171564511614889</c:v>
                </c:pt>
                <c:pt idx="1">
                  <c:v>0.10747271200671704</c:v>
                </c:pt>
                <c:pt idx="2">
                  <c:v>0.20011195074167365</c:v>
                </c:pt>
                <c:pt idx="3">
                  <c:v>0.12972292191435769</c:v>
                </c:pt>
                <c:pt idx="4">
                  <c:v>0.19227539882451722</c:v>
                </c:pt>
                <c:pt idx="5">
                  <c:v>0.10747271200671704</c:v>
                </c:pt>
                <c:pt idx="6">
                  <c:v>7.1508536244052623E-2</c:v>
                </c:pt>
              </c:numCache>
            </c:numRef>
          </c:val>
          <c:extLst>
            <c:ext xmlns:c16="http://schemas.microsoft.com/office/drawing/2014/chart" uri="{C3380CC4-5D6E-409C-BE32-E72D297353CC}">
              <c16:uniqueId val="{00000000-76B6-4445-8617-0B31B98D0C97}"/>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Data!$G$165:$G$171</c:f>
              <c:numCache>
                <c:formatCode>0.0%</c:formatCode>
                <c:ptCount val="7"/>
                <c:pt idx="0">
                  <c:v>0.12178441583963839</c:v>
                </c:pt>
                <c:pt idx="1">
                  <c:v>4.7902132259015427E-2</c:v>
                </c:pt>
                <c:pt idx="2">
                  <c:v>0.16355507516949985</c:v>
                </c:pt>
                <c:pt idx="3">
                  <c:v>0.13732927188758967</c:v>
                </c:pt>
                <c:pt idx="4">
                  <c:v>0.21107399037044317</c:v>
                </c:pt>
                <c:pt idx="5">
                  <c:v>0.15383708361992729</c:v>
                </c:pt>
                <c:pt idx="6">
                  <c:v>0.16451803085388622</c:v>
                </c:pt>
              </c:numCache>
            </c:numRef>
          </c:val>
          <c:extLst>
            <c:ext xmlns:c16="http://schemas.microsoft.com/office/drawing/2014/chart" uri="{C3380CC4-5D6E-409C-BE32-E72D297353CC}">
              <c16:uniqueId val="{00000001-76B6-4445-8617-0B31B98D0C97}"/>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9444444444444445E-2"/>
              <c:y val="0.247777777777777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Data!$AA$5</c:f>
              <c:strCache>
                <c:ptCount val="1"/>
                <c:pt idx="0">
                  <c:v>Riccarton</c:v>
                </c:pt>
              </c:strCache>
            </c:strRef>
          </c:tx>
          <c:spPr>
            <a:solidFill>
              <a:srgbClr val="E11156"/>
            </a:solidFill>
            <a:ln>
              <a:solidFill>
                <a:srgbClr val="E11156"/>
              </a:solidFill>
            </a:ln>
            <a:effectLst/>
          </c:spPr>
          <c:invertIfNegative val="0"/>
          <c:cat>
            <c:strRef>
              <c:f>Data!$D$116:$D$118</c:f>
              <c:strCache>
                <c:ptCount val="3"/>
                <c:pt idx="0">
                  <c:v>0-4 years</c:v>
                </c:pt>
                <c:pt idx="1">
                  <c:v>5-9 years</c:v>
                </c:pt>
                <c:pt idx="2">
                  <c:v>10 years or more</c:v>
                </c:pt>
              </c:strCache>
            </c:strRef>
          </c:cat>
          <c:val>
            <c:numRef>
              <c:f>Data!$AA$116:$AA$118</c:f>
              <c:numCache>
                <c:formatCode>0.0%</c:formatCode>
                <c:ptCount val="3"/>
                <c:pt idx="0">
                  <c:v>0.49229891614375354</c:v>
                </c:pt>
                <c:pt idx="1">
                  <c:v>0.16913861950941245</c:v>
                </c:pt>
                <c:pt idx="2">
                  <c:v>0.33884768967484313</c:v>
                </c:pt>
              </c:numCache>
            </c:numRef>
          </c:val>
          <c:extLst>
            <c:ext xmlns:c16="http://schemas.microsoft.com/office/drawing/2014/chart" uri="{C3380CC4-5D6E-409C-BE32-E72D297353CC}">
              <c16:uniqueId val="{00000000-6AA1-4962-B325-A01C3F1B7C84}"/>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Data!$D$116:$D$118</c:f>
              <c:strCache>
                <c:ptCount val="3"/>
                <c:pt idx="0">
                  <c:v>0-4 years</c:v>
                </c:pt>
                <c:pt idx="1">
                  <c:v>5-9 years</c:v>
                </c:pt>
                <c:pt idx="2">
                  <c:v>10 years or more</c:v>
                </c:pt>
              </c:strCache>
            </c:strRef>
          </c:cat>
          <c:val>
            <c:numRef>
              <c:f>Data!$G$116:$G$118</c:f>
              <c:numCache>
                <c:formatCode>0.0%</c:formatCode>
                <c:ptCount val="3"/>
                <c:pt idx="0">
                  <c:v>0.33227150208282286</c:v>
                </c:pt>
                <c:pt idx="1">
                  <c:v>0.16448174467042392</c:v>
                </c:pt>
                <c:pt idx="2">
                  <c:v>0.50321612349914235</c:v>
                </c:pt>
              </c:numCache>
            </c:numRef>
          </c:val>
          <c:extLst>
            <c:ext xmlns:c16="http://schemas.microsoft.com/office/drawing/2014/chart" uri="{C3380CC4-5D6E-409C-BE32-E72D297353CC}">
              <c16:uniqueId val="{00000001-6AA1-4962-B325-A01C3F1B7C84}"/>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Data!$AA$5</c:f>
              <c:strCache>
                <c:ptCount val="1"/>
                <c:pt idx="0">
                  <c:v>Riccarton</c:v>
                </c:pt>
              </c:strCache>
            </c:strRef>
          </c:tx>
          <c:spPr>
            <a:solidFill>
              <a:srgbClr val="E11156"/>
            </a:solidFill>
            <a:ln>
              <a:solidFill>
                <a:srgbClr val="E11156"/>
              </a:solidFill>
            </a:ln>
            <a:effectLst/>
          </c:spPr>
          <c:invertIfNegative val="0"/>
          <c:cat>
            <c:strRef>
              <c:f>(Data!$D$56:$D$69,Data!$D$71)</c:f>
              <c:strCache>
                <c:ptCount val="15"/>
                <c:pt idx="0">
                  <c:v>Afrikaans</c:v>
                </c:pt>
                <c:pt idx="1">
                  <c:v>German</c:v>
                </c:pt>
                <c:pt idx="2">
                  <c:v>French</c:v>
                </c:pt>
                <c:pt idx="3">
                  <c:v>Spanish</c:v>
                </c:pt>
                <c:pt idx="4">
                  <c:v>Hindi</c:v>
                </c:pt>
                <c:pt idx="5">
                  <c:v>Panjabi</c:v>
                </c:pt>
                <c:pt idx="6">
                  <c:v>Sinitic not further defined</c:v>
                </c:pt>
                <c:pt idx="7">
                  <c:v>Yue</c:v>
                </c:pt>
                <c:pt idx="8">
                  <c:v>Northern Chinese</c:v>
                </c:pt>
                <c:pt idx="9">
                  <c:v>Māori</c:v>
                </c:pt>
                <c:pt idx="10">
                  <c:v>Samoan</c:v>
                </c:pt>
                <c:pt idx="11">
                  <c:v>Tongan</c:v>
                </c:pt>
                <c:pt idx="12">
                  <c:v>Tagalog</c:v>
                </c:pt>
                <c:pt idx="13">
                  <c:v>New Zealand Sign Language</c:v>
                </c:pt>
                <c:pt idx="14">
                  <c:v>Other</c:v>
                </c:pt>
              </c:strCache>
            </c:strRef>
          </c:cat>
          <c:val>
            <c:numRef>
              <c:f>(Data!$AA$56:$AA$69,Data!$AA$71)</c:f>
              <c:numCache>
                <c:formatCode>#,##0</c:formatCode>
                <c:ptCount val="15"/>
                <c:pt idx="0">
                  <c:v>87</c:v>
                </c:pt>
                <c:pt idx="1">
                  <c:v>207</c:v>
                </c:pt>
                <c:pt idx="2">
                  <c:v>348</c:v>
                </c:pt>
                <c:pt idx="3">
                  <c:v>279</c:v>
                </c:pt>
                <c:pt idx="4">
                  <c:v>558</c:v>
                </c:pt>
                <c:pt idx="5">
                  <c:v>246</c:v>
                </c:pt>
                <c:pt idx="6">
                  <c:v>819</c:v>
                </c:pt>
                <c:pt idx="7">
                  <c:v>585</c:v>
                </c:pt>
                <c:pt idx="8">
                  <c:v>1152</c:v>
                </c:pt>
                <c:pt idx="9">
                  <c:v>375</c:v>
                </c:pt>
                <c:pt idx="10">
                  <c:v>291</c:v>
                </c:pt>
                <c:pt idx="11">
                  <c:v>102</c:v>
                </c:pt>
                <c:pt idx="12">
                  <c:v>1002</c:v>
                </c:pt>
                <c:pt idx="13">
                  <c:v>93</c:v>
                </c:pt>
                <c:pt idx="14">
                  <c:v>2943</c:v>
                </c:pt>
              </c:numCache>
            </c:numRef>
          </c:val>
          <c:extLst>
            <c:ext xmlns:c16="http://schemas.microsoft.com/office/drawing/2014/chart" uri="{C3380CC4-5D6E-409C-BE32-E72D297353CC}">
              <c16:uniqueId val="{00000000-369B-4041-A858-A85A9C186BC3}"/>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tickLblSkip val="1"/>
        <c:noMultiLvlLbl val="0"/>
      </c:catAx>
      <c:valAx>
        <c:axId val="253725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Number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Data!$G$480:$G$485</c:f>
              <c:numCache>
                <c:formatCode>0.0%</c:formatCode>
                <c:ptCount val="6"/>
                <c:pt idx="0">
                  <c:v>0.82286229782846831</c:v>
                </c:pt>
                <c:pt idx="1">
                  <c:v>3.2476319350473612E-2</c:v>
                </c:pt>
                <c:pt idx="2">
                  <c:v>0.12371931181132804</c:v>
                </c:pt>
                <c:pt idx="3">
                  <c:v>1.3531799729364006E-3</c:v>
                </c:pt>
                <c:pt idx="4">
                  <c:v>1.6302596816805206E-2</c:v>
                </c:pt>
                <c:pt idx="5">
                  <c:v>3.2862942199884011E-3</c:v>
                </c:pt>
              </c:numCache>
            </c:numRef>
          </c:val>
          <c:extLst>
            <c:ext xmlns:c16="http://schemas.microsoft.com/office/drawing/2014/chart" uri="{C3380CC4-5D6E-409C-BE32-E72D297353CC}">
              <c16:uniqueId val="{00000000-0A10-4DE0-BAA2-8C159E788450}"/>
            </c:ext>
          </c:extLst>
        </c:ser>
        <c:ser>
          <c:idx val="0"/>
          <c:order val="1"/>
          <c:tx>
            <c:strRef>
              <c:f>Data!$AA$5</c:f>
              <c:strCache>
                <c:ptCount val="1"/>
                <c:pt idx="0">
                  <c:v>Riccarton</c:v>
                </c:pt>
              </c:strCache>
            </c:strRef>
          </c:tx>
          <c:spPr>
            <a:solidFill>
              <a:srgbClr val="E11156"/>
            </a:solidFill>
            <a:ln>
              <a:solidFill>
                <a:srgbClr val="E11156"/>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Data!$AA$480:$AA$485</c:f>
              <c:numCache>
                <c:formatCode>0.0%</c:formatCode>
                <c:ptCount val="6"/>
                <c:pt idx="0">
                  <c:v>0.8220689655172414</c:v>
                </c:pt>
                <c:pt idx="1">
                  <c:v>2.6896551724137931E-2</c:v>
                </c:pt>
                <c:pt idx="2">
                  <c:v>0.13862068965517241</c:v>
                </c:pt>
                <c:pt idx="3">
                  <c:v>0</c:v>
                </c:pt>
                <c:pt idx="4">
                  <c:v>8.2758620689655175E-3</c:v>
                </c:pt>
                <c:pt idx="5">
                  <c:v>3.4482758620689655E-3</c:v>
                </c:pt>
              </c:numCache>
            </c:numRef>
          </c:val>
          <c:extLst>
            <c:ext xmlns:c16="http://schemas.microsoft.com/office/drawing/2014/chart" uri="{C3380CC4-5D6E-409C-BE32-E72D297353CC}">
              <c16:uniqueId val="{00000001-0A10-4DE0-BAA2-8C159E788450}"/>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Data!$G$255:$G$262</c:f>
              <c:numCache>
                <c:formatCode>0.0%</c:formatCode>
                <c:ptCount val="8"/>
                <c:pt idx="0">
                  <c:v>0.14907215254594122</c:v>
                </c:pt>
                <c:pt idx="1">
                  <c:v>0.23841318535895817</c:v>
                </c:pt>
                <c:pt idx="2">
                  <c:v>0.14296670576558693</c:v>
                </c:pt>
                <c:pt idx="3">
                  <c:v>9.8875154139974136E-2</c:v>
                </c:pt>
                <c:pt idx="4">
                  <c:v>0.10822881891184698</c:v>
                </c:pt>
                <c:pt idx="5">
                  <c:v>9.9717284730367825E-2</c:v>
                </c:pt>
                <c:pt idx="6">
                  <c:v>6.3415441065896722E-2</c:v>
                </c:pt>
                <c:pt idx="7">
                  <c:v>9.9281181388913953E-2</c:v>
                </c:pt>
              </c:numCache>
            </c:numRef>
          </c:val>
          <c:extLst>
            <c:ext xmlns:c16="http://schemas.microsoft.com/office/drawing/2014/chart" uri="{C3380CC4-5D6E-409C-BE32-E72D297353CC}">
              <c16:uniqueId val="{00000000-BDE6-4152-BD39-DCBB4D161274}"/>
            </c:ext>
          </c:extLst>
        </c:ser>
        <c:ser>
          <c:idx val="0"/>
          <c:order val="1"/>
          <c:tx>
            <c:strRef>
              <c:f>Data!$AA$5</c:f>
              <c:strCache>
                <c:ptCount val="1"/>
                <c:pt idx="0">
                  <c:v>Riccarton</c:v>
                </c:pt>
              </c:strCache>
            </c:strRef>
          </c:tx>
          <c:spPr>
            <a:solidFill>
              <a:srgbClr val="E11156"/>
            </a:solidFill>
            <a:ln>
              <a:solidFill>
                <a:srgbClr val="E11156"/>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Data!$AA$255:$AA$262</c:f>
              <c:numCache>
                <c:formatCode>0.0%</c:formatCode>
                <c:ptCount val="8"/>
                <c:pt idx="0">
                  <c:v>9.8701934851824644E-2</c:v>
                </c:pt>
                <c:pt idx="1">
                  <c:v>0.19813862356110704</c:v>
                </c:pt>
                <c:pt idx="2">
                  <c:v>0.14695077149155034</c:v>
                </c:pt>
                <c:pt idx="3">
                  <c:v>0.12711241734019105</c:v>
                </c:pt>
                <c:pt idx="4">
                  <c:v>8.1802596130296348E-2</c:v>
                </c:pt>
                <c:pt idx="5">
                  <c:v>0.13299044819985306</c:v>
                </c:pt>
                <c:pt idx="6">
                  <c:v>7.0536370315944161E-2</c:v>
                </c:pt>
                <c:pt idx="7">
                  <c:v>0.14376683810923341</c:v>
                </c:pt>
              </c:numCache>
            </c:numRef>
          </c:val>
          <c:extLst>
            <c:ext xmlns:c16="http://schemas.microsoft.com/office/drawing/2014/chart" uri="{C3380CC4-5D6E-409C-BE32-E72D297353CC}">
              <c16:uniqueId val="{00000001-BDE6-4152-BD39-DCBB4D161274}"/>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Data!$O$5</c:f>
              <c:strCache>
                <c:ptCount val="1"/>
                <c:pt idx="0">
                  <c:v>Burwood</c:v>
                </c:pt>
              </c:strCache>
            </c:strRef>
          </c:tx>
          <c:spPr>
            <a:solidFill>
              <a:srgbClr val="E11156"/>
            </a:solidFill>
            <a:ln>
              <a:solidFill>
                <a:srgbClr val="E11156"/>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Data!$O$143:$O$146</c:f>
              <c:numCache>
                <c:formatCode>0.0%</c:formatCode>
                <c:ptCount val="4"/>
                <c:pt idx="0">
                  <c:v>0.24287462843154398</c:v>
                </c:pt>
                <c:pt idx="1">
                  <c:v>0.50708165763245328</c:v>
                </c:pt>
                <c:pt idx="2">
                  <c:v>9.4946668998076592E-2</c:v>
                </c:pt>
                <c:pt idx="3">
                  <c:v>0.15492218919391501</c:v>
                </c:pt>
              </c:numCache>
            </c:numRef>
          </c:val>
          <c:extLst>
            <c:ext xmlns:c16="http://schemas.microsoft.com/office/drawing/2014/chart" uri="{C3380CC4-5D6E-409C-BE32-E72D297353CC}">
              <c16:uniqueId val="{00000000-98BA-4F0A-B76E-5250AA9E5960}"/>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Data!$G$143:$G$146</c:f>
              <c:numCache>
                <c:formatCode>0.0%</c:formatCode>
                <c:ptCount val="4"/>
                <c:pt idx="0">
                  <c:v>0.17199620979414185</c:v>
                </c:pt>
                <c:pt idx="1">
                  <c:v>0.465747576454908</c:v>
                </c:pt>
                <c:pt idx="2">
                  <c:v>0.10122140425044514</c:v>
                </c:pt>
                <c:pt idx="3">
                  <c:v>0.26103480950050501</c:v>
                </c:pt>
              </c:numCache>
            </c:numRef>
          </c:val>
          <c:extLst>
            <c:ext xmlns:c16="http://schemas.microsoft.com/office/drawing/2014/chart" uri="{C3380CC4-5D6E-409C-BE32-E72D297353CC}">
              <c16:uniqueId val="{00000001-98BA-4F0A-B76E-5250AA9E5960}"/>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297731481481481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NZDepIndex!$A$43</c:f>
              <c:strCache>
                <c:ptCount val="1"/>
                <c:pt idx="0">
                  <c:v>Riccarton</c:v>
                </c:pt>
              </c:strCache>
            </c:strRef>
          </c:tx>
          <c:spPr>
            <a:solidFill>
              <a:srgbClr val="E11156"/>
            </a:solidFill>
            <a:ln>
              <a:solidFill>
                <a:srgbClr val="E11156"/>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NZDepIndex!$J$43:$N$43</c:f>
              <c:numCache>
                <c:formatCode>0%</c:formatCode>
                <c:ptCount val="5"/>
                <c:pt idx="0">
                  <c:v>8.0795525170913613E-3</c:v>
                </c:pt>
                <c:pt idx="1">
                  <c:v>8.6513362336855193E-2</c:v>
                </c:pt>
                <c:pt idx="2">
                  <c:v>0.20273461777501553</c:v>
                </c:pt>
                <c:pt idx="3">
                  <c:v>0.47582349285270353</c:v>
                </c:pt>
                <c:pt idx="4">
                  <c:v>0.22684897451833436</c:v>
                </c:pt>
              </c:numCache>
            </c:numRef>
          </c:val>
          <c:extLst>
            <c:ext xmlns:c16="http://schemas.microsoft.com/office/drawing/2014/chart" uri="{C3380CC4-5D6E-409C-BE32-E72D297353CC}">
              <c16:uniqueId val="{00000000-0A25-4456-8D59-0290E402BEFA}"/>
            </c:ext>
          </c:extLst>
        </c:ser>
        <c:ser>
          <c:idx val="1"/>
          <c:order val="1"/>
          <c:tx>
            <c:strRef>
              <c:f>NZDepIndex!$A$46</c:f>
              <c:strCache>
                <c:ptCount val="1"/>
                <c:pt idx="0">
                  <c:v>Christchurch</c:v>
                </c:pt>
              </c:strCache>
            </c:strRef>
          </c:tx>
          <c:spPr>
            <a:solidFill>
              <a:srgbClr val="098484"/>
            </a:solidFill>
            <a:ln>
              <a:solidFill>
                <a:srgbClr val="098484"/>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NZDepIndex!$J$46:$N$46</c:f>
              <c:numCache>
                <c:formatCode>0%</c:formatCode>
                <c:ptCount val="5"/>
                <c:pt idx="0">
                  <c:v>0.22712608183332655</c:v>
                </c:pt>
                <c:pt idx="1">
                  <c:v>0.19542481004428913</c:v>
                </c:pt>
                <c:pt idx="2">
                  <c:v>0.20834586160659868</c:v>
                </c:pt>
                <c:pt idx="3">
                  <c:v>0.22517573442769492</c:v>
                </c:pt>
                <c:pt idx="4">
                  <c:v>0.14378123603266832</c:v>
                </c:pt>
              </c:numCache>
            </c:numRef>
          </c:val>
          <c:extLst>
            <c:ext xmlns:c16="http://schemas.microsoft.com/office/drawing/2014/chart" uri="{C3380CC4-5D6E-409C-BE32-E72D297353CC}">
              <c16:uniqueId val="{00000001-0A25-4456-8D59-0290E402BEFA}"/>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NZ Deprivation quintile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Data!$G$387:$G$391</c:f>
              <c:numCache>
                <c:formatCode>0.0%</c:formatCode>
                <c:ptCount val="5"/>
                <c:pt idx="0">
                  <c:v>0.65400071441328811</c:v>
                </c:pt>
                <c:pt idx="1">
                  <c:v>2.3263082693338096E-2</c:v>
                </c:pt>
                <c:pt idx="2">
                  <c:v>1.0269691016252902E-3</c:v>
                </c:pt>
                <c:pt idx="3">
                  <c:v>6.7311126986961956E-2</c:v>
                </c:pt>
                <c:pt idx="4">
                  <c:v>0.25437578138953387</c:v>
                </c:pt>
              </c:numCache>
            </c:numRef>
          </c:val>
          <c:extLst>
            <c:ext xmlns:c16="http://schemas.microsoft.com/office/drawing/2014/chart" uri="{C3380CC4-5D6E-409C-BE32-E72D297353CC}">
              <c16:uniqueId val="{00000000-AAF1-4B95-BBEA-D97E382AEAFE}"/>
            </c:ext>
          </c:extLst>
        </c:ser>
        <c:ser>
          <c:idx val="0"/>
          <c:order val="1"/>
          <c:tx>
            <c:strRef>
              <c:f>Data!$AA$5</c:f>
              <c:strCache>
                <c:ptCount val="1"/>
                <c:pt idx="0">
                  <c:v>Riccarton</c:v>
                </c:pt>
              </c:strCache>
            </c:strRef>
          </c:tx>
          <c:spPr>
            <a:solidFill>
              <a:srgbClr val="E11156"/>
            </a:solidFill>
            <a:ln>
              <a:solidFill>
                <a:srgbClr val="E11156"/>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Data!$AA$387:$AA$391</c:f>
              <c:numCache>
                <c:formatCode>0.0%</c:formatCode>
                <c:ptCount val="5"/>
                <c:pt idx="0">
                  <c:v>0.53791369920402177</c:v>
                </c:pt>
                <c:pt idx="1">
                  <c:v>3.519061583577713E-2</c:v>
                </c:pt>
                <c:pt idx="2">
                  <c:v>2.5136154168412233E-3</c:v>
                </c:pt>
                <c:pt idx="3">
                  <c:v>0.18516966904063678</c:v>
                </c:pt>
                <c:pt idx="4">
                  <c:v>0.23879346459991621</c:v>
                </c:pt>
              </c:numCache>
            </c:numRef>
          </c:val>
          <c:extLst>
            <c:ext xmlns:c16="http://schemas.microsoft.com/office/drawing/2014/chart" uri="{C3380CC4-5D6E-409C-BE32-E72D297353CC}">
              <c16:uniqueId val="{00000001-AAF1-4B95-BBEA-D97E382AEAFE}"/>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1518044619422569"/>
          <c:y val="5.8194444444444444E-2"/>
          <c:w val="0.60822244094488187"/>
          <c:h val="0.60349883347914846"/>
        </c:manualLayout>
      </c:layout>
      <c:barChart>
        <c:barDir val="bar"/>
        <c:grouping val="clustered"/>
        <c:varyColors val="0"/>
        <c:ser>
          <c:idx val="0"/>
          <c:order val="0"/>
          <c:tx>
            <c:strRef>
              <c:f>Data!$AA$5</c:f>
              <c:strCache>
                <c:ptCount val="1"/>
                <c:pt idx="0">
                  <c:v>Riccarton</c:v>
                </c:pt>
              </c:strCache>
            </c:strRef>
          </c:tx>
          <c:spPr>
            <a:solidFill>
              <a:srgbClr val="E11156"/>
            </a:solidFill>
            <a:ln>
              <a:solidFill>
                <a:srgbClr val="E11156"/>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Data!$AA$278:$AA$285</c:f>
              <c:numCache>
                <c:formatCode>0.0%</c:formatCode>
                <c:ptCount val="8"/>
                <c:pt idx="0">
                  <c:v>7.1026206220915988E-2</c:v>
                </c:pt>
                <c:pt idx="1">
                  <c:v>0.67327945138378642</c:v>
                </c:pt>
                <c:pt idx="2">
                  <c:v>8.1312760225324521E-2</c:v>
                </c:pt>
                <c:pt idx="3">
                  <c:v>0</c:v>
                </c:pt>
                <c:pt idx="4">
                  <c:v>6.9311780553514571E-2</c:v>
                </c:pt>
                <c:pt idx="5">
                  <c:v>9.2089150134704881E-2</c:v>
                </c:pt>
                <c:pt idx="6">
                  <c:v>0</c:v>
                </c:pt>
                <c:pt idx="7">
                  <c:v>1.3470487386725447E-2</c:v>
                </c:pt>
              </c:numCache>
            </c:numRef>
          </c:val>
          <c:extLst>
            <c:ext xmlns:c16="http://schemas.microsoft.com/office/drawing/2014/chart" uri="{C3380CC4-5D6E-409C-BE32-E72D297353CC}">
              <c16:uniqueId val="{00000000-4066-4693-87E9-20DA6AE4487E}"/>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Data!$G$278:$G$285</c:f>
              <c:numCache>
                <c:formatCode>0.0%</c:formatCode>
                <c:ptCount val="8"/>
                <c:pt idx="0">
                  <c:v>9.0393696051009054E-2</c:v>
                </c:pt>
                <c:pt idx="1">
                  <c:v>0.76060934163433491</c:v>
                </c:pt>
                <c:pt idx="2">
                  <c:v>4.1625312039459836E-2</c:v>
                </c:pt>
                <c:pt idx="3">
                  <c:v>1.9549460134139372E-4</c:v>
                </c:pt>
                <c:pt idx="4">
                  <c:v>5.594153207615267E-2</c:v>
                </c:pt>
                <c:pt idx="5">
                  <c:v>3.8738007158110016E-2</c:v>
                </c:pt>
                <c:pt idx="6">
                  <c:v>3.0076092514060574E-4</c:v>
                </c:pt>
                <c:pt idx="7">
                  <c:v>1.2165779421937502E-2</c:v>
                </c:pt>
              </c:numCache>
            </c:numRef>
          </c:val>
          <c:extLst>
            <c:ext xmlns:c16="http://schemas.microsoft.com/office/drawing/2014/chart" uri="{C3380CC4-5D6E-409C-BE32-E72D297353CC}">
              <c16:uniqueId val="{00000001-4066-4693-87E9-20DA6AE4487E}"/>
            </c:ext>
          </c:extLst>
        </c:ser>
        <c:dLbls>
          <c:showLegendKey val="0"/>
          <c:showVal val="0"/>
          <c:showCatName val="0"/>
          <c:showSerName val="0"/>
          <c:showPercent val="0"/>
          <c:showBubbleSize val="0"/>
        </c:dLbls>
        <c:gapWidth val="219"/>
        <c:axId val="253721752"/>
        <c:axId val="253725032"/>
      </c:barChart>
      <c:catAx>
        <c:axId val="253721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layout>
            <c:manualLayout>
              <c:xMode val="edge"/>
              <c:yMode val="edge"/>
              <c:x val="0.57004155730533679"/>
              <c:y val="0.76851851851851849"/>
            </c:manualLayout>
          </c:layout>
          <c:overlay val="0"/>
          <c:spPr>
            <a:noFill/>
            <a:ln>
              <a:noFill/>
            </a:ln>
            <a:effectLst/>
          </c:spPr>
          <c:txPr>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0"/>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Data!$AB$5</c:f>
              <c:strCache>
                <c:ptCount val="1"/>
                <c:pt idx="0">
                  <c:v>Spreydon</c:v>
                </c:pt>
              </c:strCache>
            </c:strRef>
          </c:tx>
          <c:spPr>
            <a:solidFill>
              <a:srgbClr val="E11156"/>
            </a:solidFill>
            <a:ln>
              <a:solidFill>
                <a:srgbClr val="E11156"/>
              </a:solidFill>
            </a:ln>
            <a:effectLst/>
          </c:spPr>
          <c:invertIfNegative val="0"/>
          <c:cat>
            <c:strRef>
              <c:f>Data!$D$38:$D$41</c:f>
              <c:strCache>
                <c:ptCount val="4"/>
                <c:pt idx="0">
                  <c:v>0-14 years</c:v>
                </c:pt>
                <c:pt idx="1">
                  <c:v>15-39 years</c:v>
                </c:pt>
                <c:pt idx="2">
                  <c:v>40-64 years</c:v>
                </c:pt>
                <c:pt idx="3">
                  <c:v>65+ years</c:v>
                </c:pt>
              </c:strCache>
            </c:strRef>
          </c:cat>
          <c:val>
            <c:numRef>
              <c:f>Data!$AB$38:$AB$41</c:f>
              <c:numCache>
                <c:formatCode>0%</c:formatCode>
                <c:ptCount val="4"/>
                <c:pt idx="0">
                  <c:v>0.17688038729484001</c:v>
                </c:pt>
                <c:pt idx="1">
                  <c:v>0.39638682252922425</c:v>
                </c:pt>
                <c:pt idx="2">
                  <c:v>0.29094344078403589</c:v>
                </c:pt>
                <c:pt idx="3">
                  <c:v>0.13543511630652968</c:v>
                </c:pt>
              </c:numCache>
            </c:numRef>
          </c:val>
          <c:extLst>
            <c:ext xmlns:c16="http://schemas.microsoft.com/office/drawing/2014/chart" uri="{C3380CC4-5D6E-409C-BE32-E72D297353CC}">
              <c16:uniqueId val="{00000000-2A12-41FE-AA48-CD3D36AFB91F}"/>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Data!$D$38:$D$41</c:f>
              <c:strCache>
                <c:ptCount val="4"/>
                <c:pt idx="0">
                  <c:v>0-14 years</c:v>
                </c:pt>
                <c:pt idx="1">
                  <c:v>15-39 years</c:v>
                </c:pt>
                <c:pt idx="2">
                  <c:v>40-64 years</c:v>
                </c:pt>
                <c:pt idx="3">
                  <c:v>65+ years</c:v>
                </c:pt>
              </c:strCache>
            </c:strRef>
          </c:cat>
          <c:val>
            <c:numRef>
              <c:f>Data!$G$38:$G$41</c:f>
              <c:numCache>
                <c:formatCode>0%</c:formatCode>
                <c:ptCount val="4"/>
                <c:pt idx="0">
                  <c:v>0.17261507942960277</c:v>
                </c:pt>
                <c:pt idx="1">
                  <c:v>0.3640997707354352</c:v>
                </c:pt>
                <c:pt idx="2">
                  <c:v>0.31322254922684184</c:v>
                </c:pt>
                <c:pt idx="3">
                  <c:v>0.15007073055722672</c:v>
                </c:pt>
              </c:numCache>
            </c:numRef>
          </c:val>
          <c:extLst>
            <c:ext xmlns:c16="http://schemas.microsoft.com/office/drawing/2014/chart" uri="{C3380CC4-5D6E-409C-BE32-E72D297353CC}">
              <c16:uniqueId val="{00000001-2A12-41FE-AA48-CD3D36AFB91F}"/>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Data!$AB$5</c:f>
              <c:strCache>
                <c:ptCount val="1"/>
                <c:pt idx="0">
                  <c:v>Spreydon</c:v>
                </c:pt>
              </c:strCache>
            </c:strRef>
          </c:tx>
          <c:spPr>
            <a:solidFill>
              <a:srgbClr val="E11156"/>
            </a:solidFill>
            <a:ln>
              <a:solidFill>
                <a:srgbClr val="E11156"/>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Data!$AB$49:$AB$54</c:f>
              <c:numCache>
                <c:formatCode>0.0%</c:formatCode>
                <c:ptCount val="6"/>
                <c:pt idx="0">
                  <c:v>0.75309953949698905</c:v>
                </c:pt>
                <c:pt idx="1">
                  <c:v>0.11359074270870233</c:v>
                </c:pt>
                <c:pt idx="2">
                  <c:v>6.0455779903176292E-2</c:v>
                </c:pt>
                <c:pt idx="3">
                  <c:v>0.14901405124571968</c:v>
                </c:pt>
                <c:pt idx="4">
                  <c:v>1.7121265792891721E-2</c:v>
                </c:pt>
                <c:pt idx="5">
                  <c:v>1.4169323414806943E-2</c:v>
                </c:pt>
              </c:numCache>
            </c:numRef>
          </c:val>
          <c:extLst>
            <c:ext xmlns:c16="http://schemas.microsoft.com/office/drawing/2014/chart" uri="{C3380CC4-5D6E-409C-BE32-E72D297353CC}">
              <c16:uniqueId val="{00000000-4783-4319-84F8-8D6FF643E294}"/>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Data!$G$49:$G$54</c:f>
              <c:numCache>
                <c:formatCode>0.0%</c:formatCode>
                <c:ptCount val="6"/>
                <c:pt idx="0">
                  <c:v>0.77859709598217919</c:v>
                </c:pt>
                <c:pt idx="1">
                  <c:v>9.9299198387018103E-2</c:v>
                </c:pt>
                <c:pt idx="2">
                  <c:v>3.8422139477406872E-2</c:v>
                </c:pt>
                <c:pt idx="3">
                  <c:v>0.14900570722427278</c:v>
                </c:pt>
                <c:pt idx="4">
                  <c:v>1.5121705338124583E-2</c:v>
                </c:pt>
                <c:pt idx="5">
                  <c:v>1.3568885058779533E-2</c:v>
                </c:pt>
              </c:numCache>
            </c:numRef>
          </c:val>
          <c:extLst>
            <c:ext xmlns:c16="http://schemas.microsoft.com/office/drawing/2014/chart" uri="{C3380CC4-5D6E-409C-BE32-E72D297353CC}">
              <c16:uniqueId val="{00000001-4783-4319-84F8-8D6FF643E294}"/>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Data!$AB$5</c:f>
              <c:strCache>
                <c:ptCount val="1"/>
                <c:pt idx="0">
                  <c:v>Spreydon</c:v>
                </c:pt>
              </c:strCache>
            </c:strRef>
          </c:tx>
          <c:spPr>
            <a:solidFill>
              <a:srgbClr val="E11156"/>
            </a:solidFill>
            <a:ln>
              <a:solidFill>
                <a:srgbClr val="E11156"/>
              </a:solidFill>
            </a:ln>
            <a:effectLst/>
          </c:spPr>
          <c:invertIfNegative val="0"/>
          <c:cat>
            <c:strRef>
              <c:f>Data!$D$83:$D$84</c:f>
              <c:strCache>
                <c:ptCount val="2"/>
                <c:pt idx="0">
                  <c:v>NZ born</c:v>
                </c:pt>
                <c:pt idx="1">
                  <c:v>Overseas born</c:v>
                </c:pt>
              </c:strCache>
            </c:strRef>
          </c:cat>
          <c:val>
            <c:numRef>
              <c:f>Data!$AB$83:$AB$84</c:f>
              <c:numCache>
                <c:formatCode>0.0%</c:formatCode>
                <c:ptCount val="2"/>
                <c:pt idx="0">
                  <c:v>0.73277611940298504</c:v>
                </c:pt>
                <c:pt idx="1">
                  <c:v>0.26710447761194028</c:v>
                </c:pt>
              </c:numCache>
            </c:numRef>
          </c:val>
          <c:extLst>
            <c:ext xmlns:c16="http://schemas.microsoft.com/office/drawing/2014/chart" uri="{C3380CC4-5D6E-409C-BE32-E72D297353CC}">
              <c16:uniqueId val="{00000000-6E18-4E11-8735-3AB84CA04AEB}"/>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Data!$D$83:$D$84</c:f>
              <c:strCache>
                <c:ptCount val="2"/>
                <c:pt idx="0">
                  <c:v>NZ born</c:v>
                </c:pt>
                <c:pt idx="1">
                  <c:v>Overseas born</c:v>
                </c:pt>
              </c:strCache>
            </c:strRef>
          </c:cat>
          <c:val>
            <c:numRef>
              <c:f>Data!$G$83:$G$84</c:f>
              <c:numCache>
                <c:formatCode>0.0%</c:formatCode>
                <c:ptCount val="2"/>
                <c:pt idx="0">
                  <c:v>0.72930132474806786</c:v>
                </c:pt>
                <c:pt idx="1">
                  <c:v>0.27069867525193209</c:v>
                </c:pt>
              </c:numCache>
            </c:numRef>
          </c:val>
          <c:extLst>
            <c:ext xmlns:c16="http://schemas.microsoft.com/office/drawing/2014/chart" uri="{C3380CC4-5D6E-409C-BE32-E72D297353CC}">
              <c16:uniqueId val="{00000001-6E18-4E11-8735-3AB84CA04AEB}"/>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Data!$G$97:$G$104</c:f>
              <c:numCache>
                <c:formatCode>0.0%</c:formatCode>
                <c:ptCount val="8"/>
                <c:pt idx="0">
                  <c:v>6.5685679611650491E-2</c:v>
                </c:pt>
                <c:pt idx="1">
                  <c:v>6.8416262135922334E-2</c:v>
                </c:pt>
                <c:pt idx="2">
                  <c:v>0.23343446601941747</c:v>
                </c:pt>
                <c:pt idx="3">
                  <c:v>7.9763349514563112E-2</c:v>
                </c:pt>
                <c:pt idx="4">
                  <c:v>3.4951456310679613E-2</c:v>
                </c:pt>
                <c:pt idx="5">
                  <c:v>0.42921723300970877</c:v>
                </c:pt>
                <c:pt idx="6">
                  <c:v>6.6474514563106796E-2</c:v>
                </c:pt>
                <c:pt idx="7">
                  <c:v>2.2057038834951456E-2</c:v>
                </c:pt>
              </c:numCache>
            </c:numRef>
          </c:val>
          <c:extLst>
            <c:ext xmlns:c16="http://schemas.microsoft.com/office/drawing/2014/chart" uri="{C3380CC4-5D6E-409C-BE32-E72D297353CC}">
              <c16:uniqueId val="{00000000-FC57-4930-BCC9-BCC553CC7B40}"/>
            </c:ext>
          </c:extLst>
        </c:ser>
        <c:ser>
          <c:idx val="0"/>
          <c:order val="1"/>
          <c:tx>
            <c:strRef>
              <c:f>Data!$AB$5</c:f>
              <c:strCache>
                <c:ptCount val="1"/>
                <c:pt idx="0">
                  <c:v>Spreydon</c:v>
                </c:pt>
              </c:strCache>
            </c:strRef>
          </c:tx>
          <c:spPr>
            <a:solidFill>
              <a:srgbClr val="E11156"/>
            </a:solidFill>
            <a:ln>
              <a:solidFill>
                <a:srgbClr val="E11156"/>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Data!$AB$97:$AB$104</c:f>
              <c:numCache>
                <c:formatCode>0.0%</c:formatCode>
                <c:ptCount val="8"/>
                <c:pt idx="0">
                  <c:v>6.2136790344210997E-2</c:v>
                </c:pt>
                <c:pt idx="1">
                  <c:v>0.11265087170317389</c:v>
                </c:pt>
                <c:pt idx="2">
                  <c:v>0.20295037997317836</c:v>
                </c:pt>
                <c:pt idx="3">
                  <c:v>7.6441662941439434E-2</c:v>
                </c:pt>
                <c:pt idx="4">
                  <c:v>3.3080017881090745E-2</c:v>
                </c:pt>
                <c:pt idx="5">
                  <c:v>0.43227536879749667</c:v>
                </c:pt>
                <c:pt idx="6">
                  <c:v>5.9007599463567276E-2</c:v>
                </c:pt>
                <c:pt idx="7">
                  <c:v>2.2351363433169423E-2</c:v>
                </c:pt>
              </c:numCache>
            </c:numRef>
          </c:val>
          <c:extLst>
            <c:ext xmlns:c16="http://schemas.microsoft.com/office/drawing/2014/chart" uri="{C3380CC4-5D6E-409C-BE32-E72D297353CC}">
              <c16:uniqueId val="{00000001-FC57-4930-BCC9-BCC553CC7B40}"/>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Data!$AB$5</c:f>
              <c:strCache>
                <c:ptCount val="1"/>
                <c:pt idx="0">
                  <c:v>Spreydon</c:v>
                </c:pt>
              </c:strCache>
            </c:strRef>
          </c:tx>
          <c:spPr>
            <a:solidFill>
              <a:srgbClr val="E11156"/>
            </a:solidFill>
            <a:ln>
              <a:solidFill>
                <a:srgbClr val="E11156"/>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Data!$AB$143:$AB$146</c:f>
              <c:numCache>
                <c:formatCode>0.0%</c:formatCode>
                <c:ptCount val="4"/>
                <c:pt idx="0">
                  <c:v>0.19480719004455369</c:v>
                </c:pt>
                <c:pt idx="1">
                  <c:v>0.45828852358273159</c:v>
                </c:pt>
                <c:pt idx="2">
                  <c:v>9.7096328161007842E-2</c:v>
                </c:pt>
                <c:pt idx="3">
                  <c:v>0.24996159164234139</c:v>
                </c:pt>
              </c:numCache>
            </c:numRef>
          </c:val>
          <c:extLst>
            <c:ext xmlns:c16="http://schemas.microsoft.com/office/drawing/2014/chart" uri="{C3380CC4-5D6E-409C-BE32-E72D297353CC}">
              <c16:uniqueId val="{00000000-42FA-42EC-B76C-7DB748DC9C29}"/>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Data!$G$143:$G$146</c:f>
              <c:numCache>
                <c:formatCode>0.0%</c:formatCode>
                <c:ptCount val="4"/>
                <c:pt idx="0">
                  <c:v>0.17199620979414185</c:v>
                </c:pt>
                <c:pt idx="1">
                  <c:v>0.465747576454908</c:v>
                </c:pt>
                <c:pt idx="2">
                  <c:v>0.10122140425044514</c:v>
                </c:pt>
                <c:pt idx="3">
                  <c:v>0.26103480950050501</c:v>
                </c:pt>
              </c:numCache>
            </c:numRef>
          </c:val>
          <c:extLst>
            <c:ext xmlns:c16="http://schemas.microsoft.com/office/drawing/2014/chart" uri="{C3380CC4-5D6E-409C-BE32-E72D297353CC}">
              <c16:uniqueId val="{00000001-42FA-42EC-B76C-7DB748DC9C29}"/>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297731481481481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Data!$AB$5</c:f>
              <c:strCache>
                <c:ptCount val="1"/>
                <c:pt idx="0">
                  <c:v>Spreydon</c:v>
                </c:pt>
              </c:strCache>
            </c:strRef>
          </c:tx>
          <c:spPr>
            <a:solidFill>
              <a:srgbClr val="E11156"/>
            </a:solidFill>
            <a:ln>
              <a:solidFill>
                <a:srgbClr val="E11156"/>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Data!$AB$165:$AB$171</c:f>
              <c:numCache>
                <c:formatCode>0.0%</c:formatCode>
                <c:ptCount val="7"/>
                <c:pt idx="0">
                  <c:v>0.10760401721664276</c:v>
                </c:pt>
                <c:pt idx="1">
                  <c:v>3.9598278335724532E-2</c:v>
                </c:pt>
                <c:pt idx="2">
                  <c:v>0.16843615494978478</c:v>
                </c:pt>
                <c:pt idx="3">
                  <c:v>0.15007173601147777</c:v>
                </c:pt>
                <c:pt idx="4">
                  <c:v>0.22984218077474891</c:v>
                </c:pt>
                <c:pt idx="5">
                  <c:v>0.17259684361549499</c:v>
                </c:pt>
                <c:pt idx="6">
                  <c:v>0.13199426111908177</c:v>
                </c:pt>
              </c:numCache>
            </c:numRef>
          </c:val>
          <c:extLst>
            <c:ext xmlns:c16="http://schemas.microsoft.com/office/drawing/2014/chart" uri="{C3380CC4-5D6E-409C-BE32-E72D297353CC}">
              <c16:uniqueId val="{00000000-BD24-42F7-B519-923AFBA54EFB}"/>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Data!$G$165:$G$171</c:f>
              <c:numCache>
                <c:formatCode>0.0%</c:formatCode>
                <c:ptCount val="7"/>
                <c:pt idx="0">
                  <c:v>0.12178441583963839</c:v>
                </c:pt>
                <c:pt idx="1">
                  <c:v>4.7902132259015427E-2</c:v>
                </c:pt>
                <c:pt idx="2">
                  <c:v>0.16355507516949985</c:v>
                </c:pt>
                <c:pt idx="3">
                  <c:v>0.13732927188758967</c:v>
                </c:pt>
                <c:pt idx="4">
                  <c:v>0.21107399037044317</c:v>
                </c:pt>
                <c:pt idx="5">
                  <c:v>0.15383708361992729</c:v>
                </c:pt>
                <c:pt idx="6">
                  <c:v>0.16451803085388622</c:v>
                </c:pt>
              </c:numCache>
            </c:numRef>
          </c:val>
          <c:extLst>
            <c:ext xmlns:c16="http://schemas.microsoft.com/office/drawing/2014/chart" uri="{C3380CC4-5D6E-409C-BE32-E72D297353CC}">
              <c16:uniqueId val="{00000001-BD24-42F7-B519-923AFBA54EFB}"/>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9444444444444445E-2"/>
              <c:y val="0.247777777777777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Data!$AB$5</c:f>
              <c:strCache>
                <c:ptCount val="1"/>
                <c:pt idx="0">
                  <c:v>Spreydon</c:v>
                </c:pt>
              </c:strCache>
            </c:strRef>
          </c:tx>
          <c:spPr>
            <a:solidFill>
              <a:srgbClr val="E11156"/>
            </a:solidFill>
            <a:ln>
              <a:solidFill>
                <a:srgbClr val="E11156"/>
              </a:solidFill>
            </a:ln>
            <a:effectLst/>
          </c:spPr>
          <c:invertIfNegative val="0"/>
          <c:cat>
            <c:strRef>
              <c:f>Data!$D$116:$D$118</c:f>
              <c:strCache>
                <c:ptCount val="3"/>
                <c:pt idx="0">
                  <c:v>0-4 years</c:v>
                </c:pt>
                <c:pt idx="1">
                  <c:v>5-9 years</c:v>
                </c:pt>
                <c:pt idx="2">
                  <c:v>10 years or more</c:v>
                </c:pt>
              </c:strCache>
            </c:strRef>
          </c:cat>
          <c:val>
            <c:numRef>
              <c:f>Data!$AB$116:$AB$118</c:f>
              <c:numCache>
                <c:formatCode>0.0%</c:formatCode>
                <c:ptCount val="3"/>
                <c:pt idx="0">
                  <c:v>0.36007210455159983</c:v>
                </c:pt>
                <c:pt idx="1">
                  <c:v>0.18431726002703921</c:v>
                </c:pt>
                <c:pt idx="2">
                  <c:v>0.45606128886885983</c:v>
                </c:pt>
              </c:numCache>
            </c:numRef>
          </c:val>
          <c:extLst>
            <c:ext xmlns:c16="http://schemas.microsoft.com/office/drawing/2014/chart" uri="{C3380CC4-5D6E-409C-BE32-E72D297353CC}">
              <c16:uniqueId val="{00000000-927E-4830-832D-15970EA2E888}"/>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Data!$D$116:$D$118</c:f>
              <c:strCache>
                <c:ptCount val="3"/>
                <c:pt idx="0">
                  <c:v>0-4 years</c:v>
                </c:pt>
                <c:pt idx="1">
                  <c:v>5-9 years</c:v>
                </c:pt>
                <c:pt idx="2">
                  <c:v>10 years or more</c:v>
                </c:pt>
              </c:strCache>
            </c:strRef>
          </c:cat>
          <c:val>
            <c:numRef>
              <c:f>Data!$G$116:$G$118</c:f>
              <c:numCache>
                <c:formatCode>0.0%</c:formatCode>
                <c:ptCount val="3"/>
                <c:pt idx="0">
                  <c:v>0.33227150208282286</c:v>
                </c:pt>
                <c:pt idx="1">
                  <c:v>0.16448174467042392</c:v>
                </c:pt>
                <c:pt idx="2">
                  <c:v>0.50321612349914235</c:v>
                </c:pt>
              </c:numCache>
            </c:numRef>
          </c:val>
          <c:extLst>
            <c:ext xmlns:c16="http://schemas.microsoft.com/office/drawing/2014/chart" uri="{C3380CC4-5D6E-409C-BE32-E72D297353CC}">
              <c16:uniqueId val="{00000001-927E-4830-832D-15970EA2E888}"/>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Data!$O$5</c:f>
              <c:strCache>
                <c:ptCount val="1"/>
                <c:pt idx="0">
                  <c:v>Burwood</c:v>
                </c:pt>
              </c:strCache>
            </c:strRef>
          </c:tx>
          <c:spPr>
            <a:solidFill>
              <a:srgbClr val="E11156"/>
            </a:solidFill>
            <a:ln>
              <a:solidFill>
                <a:srgbClr val="E11156"/>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Data!$O$165:$O$171</c:f>
              <c:numCache>
                <c:formatCode>0.0%</c:formatCode>
                <c:ptCount val="7"/>
                <c:pt idx="0">
                  <c:v>0.1129562643867149</c:v>
                </c:pt>
                <c:pt idx="1">
                  <c:v>4.3571193686287403E-2</c:v>
                </c:pt>
                <c:pt idx="2">
                  <c:v>0.18727392305162777</c:v>
                </c:pt>
                <c:pt idx="3">
                  <c:v>0.15143045050970075</c:v>
                </c:pt>
                <c:pt idx="4">
                  <c:v>0.21095034528115753</c:v>
                </c:pt>
                <c:pt idx="5">
                  <c:v>0.15603419927655376</c:v>
                </c:pt>
                <c:pt idx="6">
                  <c:v>0.13778362380795792</c:v>
                </c:pt>
              </c:numCache>
            </c:numRef>
          </c:val>
          <c:extLst>
            <c:ext xmlns:c16="http://schemas.microsoft.com/office/drawing/2014/chart" uri="{C3380CC4-5D6E-409C-BE32-E72D297353CC}">
              <c16:uniqueId val="{00000000-1354-4AB3-903B-7895A8D78A32}"/>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Data!$G$165:$G$171</c:f>
              <c:numCache>
                <c:formatCode>0.0%</c:formatCode>
                <c:ptCount val="7"/>
                <c:pt idx="0">
                  <c:v>0.12178441583963839</c:v>
                </c:pt>
                <c:pt idx="1">
                  <c:v>4.7902132259015427E-2</c:v>
                </c:pt>
                <c:pt idx="2">
                  <c:v>0.16355507516949985</c:v>
                </c:pt>
                <c:pt idx="3">
                  <c:v>0.13732927188758967</c:v>
                </c:pt>
                <c:pt idx="4">
                  <c:v>0.21107399037044317</c:v>
                </c:pt>
                <c:pt idx="5">
                  <c:v>0.15383708361992729</c:v>
                </c:pt>
                <c:pt idx="6">
                  <c:v>0.16451803085388622</c:v>
                </c:pt>
              </c:numCache>
            </c:numRef>
          </c:val>
          <c:extLst>
            <c:ext xmlns:c16="http://schemas.microsoft.com/office/drawing/2014/chart" uri="{C3380CC4-5D6E-409C-BE32-E72D297353CC}">
              <c16:uniqueId val="{00000001-1354-4AB3-903B-7895A8D78A32}"/>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9444444444444445E-2"/>
              <c:y val="0.247777777777777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Data!$AB$5</c:f>
              <c:strCache>
                <c:ptCount val="1"/>
                <c:pt idx="0">
                  <c:v>Spreydon</c:v>
                </c:pt>
              </c:strCache>
            </c:strRef>
          </c:tx>
          <c:spPr>
            <a:solidFill>
              <a:srgbClr val="E11156"/>
            </a:solidFill>
            <a:ln>
              <a:solidFill>
                <a:srgbClr val="E11156"/>
              </a:solidFill>
            </a:ln>
            <a:effectLst/>
          </c:spPr>
          <c:invertIfNegative val="0"/>
          <c:cat>
            <c:strRef>
              <c:f>(Data!$D$56:$D$69,Data!$D$71)</c:f>
              <c:strCache>
                <c:ptCount val="15"/>
                <c:pt idx="0">
                  <c:v>Afrikaans</c:v>
                </c:pt>
                <c:pt idx="1">
                  <c:v>German</c:v>
                </c:pt>
                <c:pt idx="2">
                  <c:v>French</c:v>
                </c:pt>
                <c:pt idx="3">
                  <c:v>Spanish</c:v>
                </c:pt>
                <c:pt idx="4">
                  <c:v>Hindi</c:v>
                </c:pt>
                <c:pt idx="5">
                  <c:v>Panjabi</c:v>
                </c:pt>
                <c:pt idx="6">
                  <c:v>Sinitic not further defined</c:v>
                </c:pt>
                <c:pt idx="7">
                  <c:v>Yue</c:v>
                </c:pt>
                <c:pt idx="8">
                  <c:v>Northern Chinese</c:v>
                </c:pt>
                <c:pt idx="9">
                  <c:v>Māori</c:v>
                </c:pt>
                <c:pt idx="10">
                  <c:v>Samoan</c:v>
                </c:pt>
                <c:pt idx="11">
                  <c:v>Tongan</c:v>
                </c:pt>
                <c:pt idx="12">
                  <c:v>Tagalog</c:v>
                </c:pt>
                <c:pt idx="13">
                  <c:v>New Zealand Sign Language</c:v>
                </c:pt>
                <c:pt idx="14">
                  <c:v>Other</c:v>
                </c:pt>
              </c:strCache>
            </c:strRef>
          </c:cat>
          <c:val>
            <c:numRef>
              <c:f>(Data!$AB$56:$AB$69,Data!$AB$71)</c:f>
              <c:numCache>
                <c:formatCode>#,##0</c:formatCode>
                <c:ptCount val="15"/>
                <c:pt idx="0">
                  <c:v>81</c:v>
                </c:pt>
                <c:pt idx="1">
                  <c:v>192</c:v>
                </c:pt>
                <c:pt idx="2">
                  <c:v>294</c:v>
                </c:pt>
                <c:pt idx="3">
                  <c:v>282</c:v>
                </c:pt>
                <c:pt idx="4">
                  <c:v>285</c:v>
                </c:pt>
                <c:pt idx="5">
                  <c:v>156</c:v>
                </c:pt>
                <c:pt idx="6">
                  <c:v>180</c:v>
                </c:pt>
                <c:pt idx="7">
                  <c:v>171</c:v>
                </c:pt>
                <c:pt idx="8">
                  <c:v>267</c:v>
                </c:pt>
                <c:pt idx="9">
                  <c:v>675</c:v>
                </c:pt>
                <c:pt idx="10">
                  <c:v>546</c:v>
                </c:pt>
                <c:pt idx="11">
                  <c:v>189</c:v>
                </c:pt>
                <c:pt idx="12">
                  <c:v>630</c:v>
                </c:pt>
                <c:pt idx="13">
                  <c:v>189</c:v>
                </c:pt>
                <c:pt idx="14">
                  <c:v>1710</c:v>
                </c:pt>
              </c:numCache>
            </c:numRef>
          </c:val>
          <c:extLst>
            <c:ext xmlns:c16="http://schemas.microsoft.com/office/drawing/2014/chart" uri="{C3380CC4-5D6E-409C-BE32-E72D297353CC}">
              <c16:uniqueId val="{00000000-6B38-4B2F-B5FF-9CC5556C85DC}"/>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tickLblSkip val="1"/>
        <c:noMultiLvlLbl val="0"/>
      </c:catAx>
      <c:valAx>
        <c:axId val="253725032"/>
        <c:scaling>
          <c:orientation val="minMax"/>
          <c:max val="2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Number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majorUnit val="25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Data!$G$480:$G$485</c:f>
              <c:numCache>
                <c:formatCode>0.0%</c:formatCode>
                <c:ptCount val="6"/>
                <c:pt idx="0">
                  <c:v>0.82286229782846831</c:v>
                </c:pt>
                <c:pt idx="1">
                  <c:v>3.2476319350473612E-2</c:v>
                </c:pt>
                <c:pt idx="2">
                  <c:v>0.12371931181132804</c:v>
                </c:pt>
                <c:pt idx="3">
                  <c:v>1.3531799729364006E-3</c:v>
                </c:pt>
                <c:pt idx="4">
                  <c:v>1.6302596816805206E-2</c:v>
                </c:pt>
                <c:pt idx="5">
                  <c:v>3.2862942199884011E-3</c:v>
                </c:pt>
              </c:numCache>
            </c:numRef>
          </c:val>
          <c:extLst>
            <c:ext xmlns:c16="http://schemas.microsoft.com/office/drawing/2014/chart" uri="{C3380CC4-5D6E-409C-BE32-E72D297353CC}">
              <c16:uniqueId val="{00000000-5793-472E-B797-5602F161EE77}"/>
            </c:ext>
          </c:extLst>
        </c:ser>
        <c:ser>
          <c:idx val="0"/>
          <c:order val="1"/>
          <c:tx>
            <c:strRef>
              <c:f>Data!$AB$5</c:f>
              <c:strCache>
                <c:ptCount val="1"/>
                <c:pt idx="0">
                  <c:v>Spreydon</c:v>
                </c:pt>
              </c:strCache>
            </c:strRef>
          </c:tx>
          <c:spPr>
            <a:solidFill>
              <a:srgbClr val="E11156"/>
            </a:solidFill>
            <a:ln>
              <a:solidFill>
                <a:srgbClr val="E11156"/>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Data!$AB$480:$AB$485</c:f>
              <c:numCache>
                <c:formatCode>0.0%</c:formatCode>
                <c:ptCount val="6"/>
                <c:pt idx="0">
                  <c:v>0.74767801857585137</c:v>
                </c:pt>
                <c:pt idx="1">
                  <c:v>6.5789473684210523E-2</c:v>
                </c:pt>
                <c:pt idx="2">
                  <c:v>0.1586687306501548</c:v>
                </c:pt>
                <c:pt idx="3">
                  <c:v>2.3219814241486067E-3</c:v>
                </c:pt>
                <c:pt idx="4">
                  <c:v>2.1671826625386997E-2</c:v>
                </c:pt>
                <c:pt idx="5">
                  <c:v>2.3219814241486067E-3</c:v>
                </c:pt>
              </c:numCache>
            </c:numRef>
          </c:val>
          <c:extLst>
            <c:ext xmlns:c16="http://schemas.microsoft.com/office/drawing/2014/chart" uri="{C3380CC4-5D6E-409C-BE32-E72D297353CC}">
              <c16:uniqueId val="{00000001-5793-472E-B797-5602F161EE77}"/>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Data!$G$255:$G$262</c:f>
              <c:numCache>
                <c:formatCode>0.0%</c:formatCode>
                <c:ptCount val="8"/>
                <c:pt idx="0">
                  <c:v>0.14907215254594122</c:v>
                </c:pt>
                <c:pt idx="1">
                  <c:v>0.23841318535895817</c:v>
                </c:pt>
                <c:pt idx="2">
                  <c:v>0.14296670576558693</c:v>
                </c:pt>
                <c:pt idx="3">
                  <c:v>9.8875154139974136E-2</c:v>
                </c:pt>
                <c:pt idx="4">
                  <c:v>0.10822881891184698</c:v>
                </c:pt>
                <c:pt idx="5">
                  <c:v>9.9717284730367825E-2</c:v>
                </c:pt>
                <c:pt idx="6">
                  <c:v>6.3415441065896722E-2</c:v>
                </c:pt>
                <c:pt idx="7">
                  <c:v>9.9281181388913953E-2</c:v>
                </c:pt>
              </c:numCache>
            </c:numRef>
          </c:val>
          <c:extLst>
            <c:ext xmlns:c16="http://schemas.microsoft.com/office/drawing/2014/chart" uri="{C3380CC4-5D6E-409C-BE32-E72D297353CC}">
              <c16:uniqueId val="{00000000-4119-4B0E-808B-C8B7E8ACB65B}"/>
            </c:ext>
          </c:extLst>
        </c:ser>
        <c:ser>
          <c:idx val="0"/>
          <c:order val="1"/>
          <c:tx>
            <c:strRef>
              <c:f>Data!$AB$5</c:f>
              <c:strCache>
                <c:ptCount val="1"/>
                <c:pt idx="0">
                  <c:v>Spreydon</c:v>
                </c:pt>
              </c:strCache>
            </c:strRef>
          </c:tx>
          <c:spPr>
            <a:solidFill>
              <a:srgbClr val="E11156"/>
            </a:solidFill>
            <a:ln>
              <a:solidFill>
                <a:srgbClr val="E11156"/>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Data!$AB$255:$AB$262</c:f>
              <c:numCache>
                <c:formatCode>0.0%</c:formatCode>
                <c:ptCount val="8"/>
                <c:pt idx="0">
                  <c:v>0.10878392818978415</c:v>
                </c:pt>
                <c:pt idx="1">
                  <c:v>0.23787134002992091</c:v>
                </c:pt>
                <c:pt idx="2">
                  <c:v>0.1645650780081214</c:v>
                </c:pt>
                <c:pt idx="3">
                  <c:v>0.10429578969865355</c:v>
                </c:pt>
                <c:pt idx="4">
                  <c:v>0.10472323145971361</c:v>
                </c:pt>
                <c:pt idx="5">
                  <c:v>9.0403932464201753E-2</c:v>
                </c:pt>
                <c:pt idx="6">
                  <c:v>7.7794400512930115E-2</c:v>
                </c:pt>
                <c:pt idx="7">
                  <c:v>0.11156229963667451</c:v>
                </c:pt>
              </c:numCache>
            </c:numRef>
          </c:val>
          <c:extLst>
            <c:ext xmlns:c16="http://schemas.microsoft.com/office/drawing/2014/chart" uri="{C3380CC4-5D6E-409C-BE32-E72D297353CC}">
              <c16:uniqueId val="{00000001-4119-4B0E-808B-C8B7E8ACB65B}"/>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NZDepIndex!$A$44</c:f>
              <c:strCache>
                <c:ptCount val="1"/>
                <c:pt idx="0">
                  <c:v>Spreydon</c:v>
                </c:pt>
              </c:strCache>
            </c:strRef>
          </c:tx>
          <c:spPr>
            <a:solidFill>
              <a:srgbClr val="E11156"/>
            </a:solidFill>
            <a:ln>
              <a:solidFill>
                <a:srgbClr val="E11156"/>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NZDepIndex!$J$44:$N$44</c:f>
              <c:numCache>
                <c:formatCode>0%</c:formatCode>
                <c:ptCount val="5"/>
                <c:pt idx="0">
                  <c:v>5.5811209439528026E-2</c:v>
                </c:pt>
                <c:pt idx="1">
                  <c:v>0.20554572271386432</c:v>
                </c:pt>
                <c:pt idx="2">
                  <c:v>0.32873156342182891</c:v>
                </c:pt>
                <c:pt idx="3">
                  <c:v>0.22218289085545723</c:v>
                </c:pt>
                <c:pt idx="4">
                  <c:v>0.18725663716814159</c:v>
                </c:pt>
              </c:numCache>
            </c:numRef>
          </c:val>
          <c:extLst>
            <c:ext xmlns:c16="http://schemas.microsoft.com/office/drawing/2014/chart" uri="{C3380CC4-5D6E-409C-BE32-E72D297353CC}">
              <c16:uniqueId val="{00000000-25B4-4E40-82B8-2D540FA4F7CB}"/>
            </c:ext>
          </c:extLst>
        </c:ser>
        <c:ser>
          <c:idx val="1"/>
          <c:order val="1"/>
          <c:tx>
            <c:strRef>
              <c:f>NZDepIndex!$A$46</c:f>
              <c:strCache>
                <c:ptCount val="1"/>
                <c:pt idx="0">
                  <c:v>Christchurch</c:v>
                </c:pt>
              </c:strCache>
            </c:strRef>
          </c:tx>
          <c:spPr>
            <a:solidFill>
              <a:srgbClr val="098484"/>
            </a:solidFill>
            <a:ln>
              <a:solidFill>
                <a:srgbClr val="098484"/>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NZDepIndex!$J$46:$N$46</c:f>
              <c:numCache>
                <c:formatCode>0%</c:formatCode>
                <c:ptCount val="5"/>
                <c:pt idx="0">
                  <c:v>0.22712608183332655</c:v>
                </c:pt>
                <c:pt idx="1">
                  <c:v>0.19542481004428913</c:v>
                </c:pt>
                <c:pt idx="2">
                  <c:v>0.20834586160659868</c:v>
                </c:pt>
                <c:pt idx="3">
                  <c:v>0.22517573442769492</c:v>
                </c:pt>
                <c:pt idx="4">
                  <c:v>0.14378123603266832</c:v>
                </c:pt>
              </c:numCache>
            </c:numRef>
          </c:val>
          <c:extLst>
            <c:ext xmlns:c16="http://schemas.microsoft.com/office/drawing/2014/chart" uri="{C3380CC4-5D6E-409C-BE32-E72D297353CC}">
              <c16:uniqueId val="{00000001-25B4-4E40-82B8-2D540FA4F7CB}"/>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NZ Deprivation quintile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Data!$G$387:$G$391</c:f>
              <c:numCache>
                <c:formatCode>0.0%</c:formatCode>
                <c:ptCount val="5"/>
                <c:pt idx="0">
                  <c:v>0.65400071441328811</c:v>
                </c:pt>
                <c:pt idx="1">
                  <c:v>2.3263082693338096E-2</c:v>
                </c:pt>
                <c:pt idx="2">
                  <c:v>1.0269691016252902E-3</c:v>
                </c:pt>
                <c:pt idx="3">
                  <c:v>6.7311126986961956E-2</c:v>
                </c:pt>
                <c:pt idx="4">
                  <c:v>0.25437578138953387</c:v>
                </c:pt>
              </c:numCache>
            </c:numRef>
          </c:val>
          <c:extLst>
            <c:ext xmlns:c16="http://schemas.microsoft.com/office/drawing/2014/chart" uri="{C3380CC4-5D6E-409C-BE32-E72D297353CC}">
              <c16:uniqueId val="{00000000-5B41-4207-A6F7-92195CD64256}"/>
            </c:ext>
          </c:extLst>
        </c:ser>
        <c:ser>
          <c:idx val="0"/>
          <c:order val="1"/>
          <c:tx>
            <c:strRef>
              <c:f>Data!$AB$5</c:f>
              <c:strCache>
                <c:ptCount val="1"/>
                <c:pt idx="0">
                  <c:v>Spreydon</c:v>
                </c:pt>
              </c:strCache>
            </c:strRef>
          </c:tx>
          <c:spPr>
            <a:solidFill>
              <a:srgbClr val="E11156"/>
            </a:solidFill>
            <a:ln>
              <a:solidFill>
                <a:srgbClr val="E11156"/>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Data!$AB$387:$AB$391</c:f>
              <c:numCache>
                <c:formatCode>0.0%</c:formatCode>
                <c:ptCount val="5"/>
                <c:pt idx="0">
                  <c:v>0.61336744483530536</c:v>
                </c:pt>
                <c:pt idx="1">
                  <c:v>2.1106491845219059E-2</c:v>
                </c:pt>
                <c:pt idx="2">
                  <c:v>6.3959066197633518E-4</c:v>
                </c:pt>
                <c:pt idx="3">
                  <c:v>8.6984330028781573E-2</c:v>
                </c:pt>
                <c:pt idx="4">
                  <c:v>0.2779021426287176</c:v>
                </c:pt>
              </c:numCache>
            </c:numRef>
          </c:val>
          <c:extLst>
            <c:ext xmlns:c16="http://schemas.microsoft.com/office/drawing/2014/chart" uri="{C3380CC4-5D6E-409C-BE32-E72D297353CC}">
              <c16:uniqueId val="{00000001-5B41-4207-A6F7-92195CD64256}"/>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1518044619422569"/>
          <c:y val="5.8194444444444444E-2"/>
          <c:w val="0.60822244094488187"/>
          <c:h val="0.60349883347914846"/>
        </c:manualLayout>
      </c:layout>
      <c:barChart>
        <c:barDir val="bar"/>
        <c:grouping val="clustered"/>
        <c:varyColors val="0"/>
        <c:ser>
          <c:idx val="0"/>
          <c:order val="0"/>
          <c:tx>
            <c:strRef>
              <c:f>Data!$AB$5</c:f>
              <c:strCache>
                <c:ptCount val="1"/>
                <c:pt idx="0">
                  <c:v>Spreydon</c:v>
                </c:pt>
              </c:strCache>
            </c:strRef>
          </c:tx>
          <c:spPr>
            <a:solidFill>
              <a:srgbClr val="E11156"/>
            </a:solidFill>
            <a:ln>
              <a:solidFill>
                <a:srgbClr val="E11156"/>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Data!$AB$278:$AB$285</c:f>
              <c:numCache>
                <c:formatCode>0.0%</c:formatCode>
                <c:ptCount val="8"/>
                <c:pt idx="0">
                  <c:v>6.7749519128018812E-2</c:v>
                </c:pt>
                <c:pt idx="1">
                  <c:v>0.74674075657191707</c:v>
                </c:pt>
                <c:pt idx="2">
                  <c:v>4.3171617867065609E-2</c:v>
                </c:pt>
                <c:pt idx="3">
                  <c:v>0</c:v>
                </c:pt>
                <c:pt idx="4">
                  <c:v>8.1000213720880523E-2</c:v>
                </c:pt>
                <c:pt idx="5">
                  <c:v>4.9369523402436416E-2</c:v>
                </c:pt>
                <c:pt idx="6">
                  <c:v>0</c:v>
                </c:pt>
                <c:pt idx="7">
                  <c:v>1.15409275486215E-2</c:v>
                </c:pt>
              </c:numCache>
            </c:numRef>
          </c:val>
          <c:extLst>
            <c:ext xmlns:c16="http://schemas.microsoft.com/office/drawing/2014/chart" uri="{C3380CC4-5D6E-409C-BE32-E72D297353CC}">
              <c16:uniqueId val="{00000000-C9D6-460D-B647-7319DC83B005}"/>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Data!$G$278:$G$285</c:f>
              <c:numCache>
                <c:formatCode>0.0%</c:formatCode>
                <c:ptCount val="8"/>
                <c:pt idx="0">
                  <c:v>9.0393696051009054E-2</c:v>
                </c:pt>
                <c:pt idx="1">
                  <c:v>0.76060934163433491</c:v>
                </c:pt>
                <c:pt idx="2">
                  <c:v>4.1625312039459836E-2</c:v>
                </c:pt>
                <c:pt idx="3">
                  <c:v>1.9549460134139372E-4</c:v>
                </c:pt>
                <c:pt idx="4">
                  <c:v>5.594153207615267E-2</c:v>
                </c:pt>
                <c:pt idx="5">
                  <c:v>3.8738007158110016E-2</c:v>
                </c:pt>
                <c:pt idx="6">
                  <c:v>3.0076092514060574E-4</c:v>
                </c:pt>
                <c:pt idx="7">
                  <c:v>1.2165779421937502E-2</c:v>
                </c:pt>
              </c:numCache>
            </c:numRef>
          </c:val>
          <c:extLst>
            <c:ext xmlns:c16="http://schemas.microsoft.com/office/drawing/2014/chart" uri="{C3380CC4-5D6E-409C-BE32-E72D297353CC}">
              <c16:uniqueId val="{00000001-C9D6-460D-B647-7319DC83B005}"/>
            </c:ext>
          </c:extLst>
        </c:ser>
        <c:dLbls>
          <c:showLegendKey val="0"/>
          <c:showVal val="0"/>
          <c:showCatName val="0"/>
          <c:showSerName val="0"/>
          <c:showPercent val="0"/>
          <c:showBubbleSize val="0"/>
        </c:dLbls>
        <c:gapWidth val="219"/>
        <c:axId val="253721752"/>
        <c:axId val="253725032"/>
      </c:barChart>
      <c:catAx>
        <c:axId val="253721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layout>
            <c:manualLayout>
              <c:xMode val="edge"/>
              <c:yMode val="edge"/>
              <c:x val="0.57004155730533679"/>
              <c:y val="0.76851851851851849"/>
            </c:manualLayout>
          </c:layout>
          <c:overlay val="0"/>
          <c:spPr>
            <a:noFill/>
            <a:ln>
              <a:noFill/>
            </a:ln>
            <a:effectLst/>
          </c:spPr>
          <c:txPr>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0"/>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Data!$AC$5</c:f>
              <c:strCache>
                <c:ptCount val="1"/>
                <c:pt idx="0">
                  <c:v>Waimairi</c:v>
                </c:pt>
              </c:strCache>
            </c:strRef>
          </c:tx>
          <c:spPr>
            <a:solidFill>
              <a:srgbClr val="E11156"/>
            </a:solidFill>
            <a:ln>
              <a:solidFill>
                <a:srgbClr val="E11156"/>
              </a:solidFill>
            </a:ln>
            <a:effectLst/>
          </c:spPr>
          <c:invertIfNegative val="0"/>
          <c:cat>
            <c:strRef>
              <c:f>Data!$D$38:$D$41</c:f>
              <c:strCache>
                <c:ptCount val="4"/>
                <c:pt idx="0">
                  <c:v>0-14 years</c:v>
                </c:pt>
                <c:pt idx="1">
                  <c:v>15-39 years</c:v>
                </c:pt>
                <c:pt idx="2">
                  <c:v>40-64 years</c:v>
                </c:pt>
                <c:pt idx="3">
                  <c:v>65+ years</c:v>
                </c:pt>
              </c:strCache>
            </c:strRef>
          </c:cat>
          <c:val>
            <c:numRef>
              <c:f>Data!$AC$38:$AC$41</c:f>
              <c:numCache>
                <c:formatCode>0%</c:formatCode>
                <c:ptCount val="4"/>
                <c:pt idx="0">
                  <c:v>0.17302204928664072</c:v>
                </c:pt>
                <c:pt idx="1">
                  <c:v>0.35058365758754861</c:v>
                </c:pt>
                <c:pt idx="2">
                  <c:v>0.3058365758754864</c:v>
                </c:pt>
                <c:pt idx="3">
                  <c:v>0.17068741893644618</c:v>
                </c:pt>
              </c:numCache>
            </c:numRef>
          </c:val>
          <c:extLst>
            <c:ext xmlns:c16="http://schemas.microsoft.com/office/drawing/2014/chart" uri="{C3380CC4-5D6E-409C-BE32-E72D297353CC}">
              <c16:uniqueId val="{00000000-4137-41C5-962E-382CA6DFAF28}"/>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Data!$D$38:$D$41</c:f>
              <c:strCache>
                <c:ptCount val="4"/>
                <c:pt idx="0">
                  <c:v>0-14 years</c:v>
                </c:pt>
                <c:pt idx="1">
                  <c:v>15-39 years</c:v>
                </c:pt>
                <c:pt idx="2">
                  <c:v>40-64 years</c:v>
                </c:pt>
                <c:pt idx="3">
                  <c:v>65+ years</c:v>
                </c:pt>
              </c:strCache>
            </c:strRef>
          </c:cat>
          <c:val>
            <c:numRef>
              <c:f>Data!$G$38:$G$41</c:f>
              <c:numCache>
                <c:formatCode>0%</c:formatCode>
                <c:ptCount val="4"/>
                <c:pt idx="0">
                  <c:v>0.17261507942960277</c:v>
                </c:pt>
                <c:pt idx="1">
                  <c:v>0.3640997707354352</c:v>
                </c:pt>
                <c:pt idx="2">
                  <c:v>0.31322254922684184</c:v>
                </c:pt>
                <c:pt idx="3">
                  <c:v>0.15007073055722672</c:v>
                </c:pt>
              </c:numCache>
            </c:numRef>
          </c:val>
          <c:extLst>
            <c:ext xmlns:c16="http://schemas.microsoft.com/office/drawing/2014/chart" uri="{C3380CC4-5D6E-409C-BE32-E72D297353CC}">
              <c16:uniqueId val="{00000001-4137-41C5-962E-382CA6DFAF28}"/>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Arial" panose="020B0604020202020204" pitchFamily="34" charset="0"/>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Arial" panose="020B0604020202020204" pitchFamily="34" charset="0"/>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Arial" panose="020B0604020202020204" pitchFamily="34" charset="0"/>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Data!$AC$5</c:f>
              <c:strCache>
                <c:ptCount val="1"/>
                <c:pt idx="0">
                  <c:v>Waimairi</c:v>
                </c:pt>
              </c:strCache>
            </c:strRef>
          </c:tx>
          <c:spPr>
            <a:solidFill>
              <a:srgbClr val="E11156"/>
            </a:solidFill>
            <a:ln>
              <a:no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Data!$AC$49:$AC$54</c:f>
              <c:numCache>
                <c:formatCode>0.0%</c:formatCode>
                <c:ptCount val="6"/>
                <c:pt idx="0">
                  <c:v>0.68780804150453956</c:v>
                </c:pt>
                <c:pt idx="1">
                  <c:v>5.9403372243839167E-2</c:v>
                </c:pt>
                <c:pt idx="2">
                  <c:v>2.5810635538261996E-2</c:v>
                </c:pt>
                <c:pt idx="3">
                  <c:v>0.26744487678339818</c:v>
                </c:pt>
                <c:pt idx="4">
                  <c:v>1.9974059662775615E-2</c:v>
                </c:pt>
                <c:pt idx="5">
                  <c:v>1.2191958495460441E-2</c:v>
                </c:pt>
              </c:numCache>
            </c:numRef>
          </c:val>
          <c:extLst>
            <c:ext xmlns:c16="http://schemas.microsoft.com/office/drawing/2014/chart" uri="{C3380CC4-5D6E-409C-BE32-E72D297353CC}">
              <c16:uniqueId val="{00000000-21AE-4FFD-AAF8-AC3BF67DD647}"/>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Data!$G$49:$G$54</c:f>
              <c:numCache>
                <c:formatCode>0.0%</c:formatCode>
                <c:ptCount val="6"/>
                <c:pt idx="0">
                  <c:v>0.77859709598217919</c:v>
                </c:pt>
                <c:pt idx="1">
                  <c:v>9.9299198387018103E-2</c:v>
                </c:pt>
                <c:pt idx="2">
                  <c:v>3.8422139477406872E-2</c:v>
                </c:pt>
                <c:pt idx="3">
                  <c:v>0.14900570722427278</c:v>
                </c:pt>
                <c:pt idx="4">
                  <c:v>1.5121705338124583E-2</c:v>
                </c:pt>
                <c:pt idx="5">
                  <c:v>1.3568885058779533E-2</c:v>
                </c:pt>
              </c:numCache>
            </c:numRef>
          </c:val>
          <c:extLst>
            <c:ext xmlns:c16="http://schemas.microsoft.com/office/drawing/2014/chart" uri="{C3380CC4-5D6E-409C-BE32-E72D297353CC}">
              <c16:uniqueId val="{00000001-21AE-4FFD-AAF8-AC3BF67DD647}"/>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Data!$AC$5</c:f>
              <c:strCache>
                <c:ptCount val="1"/>
                <c:pt idx="0">
                  <c:v>Waimairi</c:v>
                </c:pt>
              </c:strCache>
            </c:strRef>
          </c:tx>
          <c:spPr>
            <a:solidFill>
              <a:srgbClr val="E11156"/>
            </a:solidFill>
            <a:ln>
              <a:solidFill>
                <a:srgbClr val="E11156"/>
              </a:solidFill>
            </a:ln>
            <a:effectLst/>
          </c:spPr>
          <c:invertIfNegative val="0"/>
          <c:cat>
            <c:strRef>
              <c:f>Data!$D$83:$D$84</c:f>
              <c:strCache>
                <c:ptCount val="2"/>
                <c:pt idx="0">
                  <c:v>NZ born</c:v>
                </c:pt>
                <c:pt idx="1">
                  <c:v>Overseas born</c:v>
                </c:pt>
              </c:strCache>
            </c:strRef>
          </c:cat>
          <c:val>
            <c:numRef>
              <c:f>Data!$AC$83:$AC$84</c:f>
              <c:numCache>
                <c:formatCode>0.0%</c:formatCode>
                <c:ptCount val="2"/>
                <c:pt idx="0">
                  <c:v>0.64943055373740022</c:v>
                </c:pt>
                <c:pt idx="1">
                  <c:v>0.35056944626259984</c:v>
                </c:pt>
              </c:numCache>
            </c:numRef>
          </c:val>
          <c:extLst>
            <c:ext xmlns:c16="http://schemas.microsoft.com/office/drawing/2014/chart" uri="{C3380CC4-5D6E-409C-BE32-E72D297353CC}">
              <c16:uniqueId val="{00000000-209F-46D9-9AE2-7F57F40CB7AE}"/>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Data!$D$83:$D$84</c:f>
              <c:strCache>
                <c:ptCount val="2"/>
                <c:pt idx="0">
                  <c:v>NZ born</c:v>
                </c:pt>
                <c:pt idx="1">
                  <c:v>Overseas born</c:v>
                </c:pt>
              </c:strCache>
            </c:strRef>
          </c:cat>
          <c:val>
            <c:numRef>
              <c:f>Data!$G$83:$G$84</c:f>
              <c:numCache>
                <c:formatCode>0.0%</c:formatCode>
                <c:ptCount val="2"/>
                <c:pt idx="0">
                  <c:v>0.72930132474806786</c:v>
                </c:pt>
                <c:pt idx="1">
                  <c:v>0.27069867525193209</c:v>
                </c:pt>
              </c:numCache>
            </c:numRef>
          </c:val>
          <c:extLst>
            <c:ext xmlns:c16="http://schemas.microsoft.com/office/drawing/2014/chart" uri="{C3380CC4-5D6E-409C-BE32-E72D297353CC}">
              <c16:uniqueId val="{00000001-209F-46D9-9AE2-7F57F40CB7AE}"/>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Data!$G$97:$G$104</c:f>
              <c:numCache>
                <c:formatCode>0.0%</c:formatCode>
                <c:ptCount val="8"/>
                <c:pt idx="0">
                  <c:v>6.5685679611650491E-2</c:v>
                </c:pt>
                <c:pt idx="1">
                  <c:v>6.8416262135922334E-2</c:v>
                </c:pt>
                <c:pt idx="2">
                  <c:v>0.23343446601941747</c:v>
                </c:pt>
                <c:pt idx="3">
                  <c:v>7.9763349514563112E-2</c:v>
                </c:pt>
                <c:pt idx="4">
                  <c:v>3.4951456310679613E-2</c:v>
                </c:pt>
                <c:pt idx="5">
                  <c:v>0.42921723300970877</c:v>
                </c:pt>
                <c:pt idx="6">
                  <c:v>6.6474514563106796E-2</c:v>
                </c:pt>
                <c:pt idx="7">
                  <c:v>2.2057038834951456E-2</c:v>
                </c:pt>
              </c:numCache>
            </c:numRef>
          </c:val>
          <c:extLst>
            <c:ext xmlns:c16="http://schemas.microsoft.com/office/drawing/2014/chart" uri="{C3380CC4-5D6E-409C-BE32-E72D297353CC}">
              <c16:uniqueId val="{00000000-22C8-45F6-A905-7FCA76BCBDE7}"/>
            </c:ext>
          </c:extLst>
        </c:ser>
        <c:ser>
          <c:idx val="0"/>
          <c:order val="1"/>
          <c:tx>
            <c:strRef>
              <c:f>Data!$AC$5</c:f>
              <c:strCache>
                <c:ptCount val="1"/>
                <c:pt idx="0">
                  <c:v>Waimairi</c:v>
                </c:pt>
              </c:strCache>
            </c:strRef>
          </c:tx>
          <c:spPr>
            <a:solidFill>
              <a:srgbClr val="E11156"/>
            </a:solidFill>
            <a:ln>
              <a:no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Data!$AC$97:$AC$104</c:f>
              <c:numCache>
                <c:formatCode>0.0%</c:formatCode>
                <c:ptCount val="8"/>
                <c:pt idx="0">
                  <c:v>4.1448842419716206E-2</c:v>
                </c:pt>
                <c:pt idx="1">
                  <c:v>4.2569081404032857E-2</c:v>
                </c:pt>
                <c:pt idx="2">
                  <c:v>0.14563106796116504</c:v>
                </c:pt>
                <c:pt idx="3">
                  <c:v>5.4144884241971621E-2</c:v>
                </c:pt>
                <c:pt idx="4">
                  <c:v>2.3525018670649739E-2</c:v>
                </c:pt>
                <c:pt idx="5">
                  <c:v>0.59522031366691563</c:v>
                </c:pt>
                <c:pt idx="6">
                  <c:v>8.2150858849887973E-2</c:v>
                </c:pt>
                <c:pt idx="7">
                  <c:v>1.4936519790888723E-2</c:v>
                </c:pt>
              </c:numCache>
            </c:numRef>
          </c:val>
          <c:extLst>
            <c:ext xmlns:c16="http://schemas.microsoft.com/office/drawing/2014/chart" uri="{C3380CC4-5D6E-409C-BE32-E72D297353CC}">
              <c16:uniqueId val="{00000001-22C8-45F6-A905-7FCA76BCBDE7}"/>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Data!$N$5</c:f>
              <c:strCache>
                <c:ptCount val="1"/>
                <c:pt idx="0">
                  <c:v>Banks Peninsula</c:v>
                </c:pt>
              </c:strCache>
            </c:strRef>
          </c:tx>
          <c:spPr>
            <a:solidFill>
              <a:srgbClr val="E11156"/>
            </a:solidFill>
            <a:ln>
              <a:solidFill>
                <a:srgbClr val="E11156"/>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Data!$N$49:$N$54</c:f>
              <c:numCache>
                <c:formatCode>0.0%</c:formatCode>
                <c:ptCount val="6"/>
                <c:pt idx="0">
                  <c:v>0.93050847457627117</c:v>
                </c:pt>
                <c:pt idx="1">
                  <c:v>8.2711864406779662E-2</c:v>
                </c:pt>
                <c:pt idx="2">
                  <c:v>1.2542372881355932E-2</c:v>
                </c:pt>
                <c:pt idx="3">
                  <c:v>3.0847457627118643E-2</c:v>
                </c:pt>
                <c:pt idx="4">
                  <c:v>6.4406779661016949E-3</c:v>
                </c:pt>
                <c:pt idx="5">
                  <c:v>1.3898305084745762E-2</c:v>
                </c:pt>
              </c:numCache>
            </c:numRef>
          </c:val>
          <c:extLst>
            <c:ext xmlns:c16="http://schemas.microsoft.com/office/drawing/2014/chart" uri="{C3380CC4-5D6E-409C-BE32-E72D297353CC}">
              <c16:uniqueId val="{00000000-20B4-47F8-AC4D-DAD550668EE9}"/>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Data!$G$49:$G$54</c:f>
              <c:numCache>
                <c:formatCode>0.0%</c:formatCode>
                <c:ptCount val="6"/>
                <c:pt idx="0">
                  <c:v>0.77859709598217919</c:v>
                </c:pt>
                <c:pt idx="1">
                  <c:v>9.9299198387018103E-2</c:v>
                </c:pt>
                <c:pt idx="2">
                  <c:v>3.8422139477406872E-2</c:v>
                </c:pt>
                <c:pt idx="3">
                  <c:v>0.14900570722427278</c:v>
                </c:pt>
                <c:pt idx="4">
                  <c:v>1.5121705338124583E-2</c:v>
                </c:pt>
                <c:pt idx="5">
                  <c:v>1.3568885058779533E-2</c:v>
                </c:pt>
              </c:numCache>
            </c:numRef>
          </c:val>
          <c:extLst>
            <c:ext xmlns:c16="http://schemas.microsoft.com/office/drawing/2014/chart" uri="{C3380CC4-5D6E-409C-BE32-E72D297353CC}">
              <c16:uniqueId val="{00000001-20B4-47F8-AC4D-DAD550668EE9}"/>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Data!$O$5</c:f>
              <c:strCache>
                <c:ptCount val="1"/>
                <c:pt idx="0">
                  <c:v>Burwood</c:v>
                </c:pt>
              </c:strCache>
            </c:strRef>
          </c:tx>
          <c:spPr>
            <a:solidFill>
              <a:srgbClr val="E11156"/>
            </a:solidFill>
            <a:ln>
              <a:solidFill>
                <a:srgbClr val="E11156"/>
              </a:solidFill>
            </a:ln>
            <a:effectLst/>
          </c:spPr>
          <c:invertIfNegative val="0"/>
          <c:cat>
            <c:strRef>
              <c:f>Data!$D$116:$D$118</c:f>
              <c:strCache>
                <c:ptCount val="3"/>
                <c:pt idx="0">
                  <c:v>0-4 years</c:v>
                </c:pt>
                <c:pt idx="1">
                  <c:v>5-9 years</c:v>
                </c:pt>
                <c:pt idx="2">
                  <c:v>10 years or more</c:v>
                </c:pt>
              </c:strCache>
            </c:strRef>
          </c:cat>
          <c:val>
            <c:numRef>
              <c:f>Data!$O$116:$O$118</c:f>
              <c:numCache>
                <c:formatCode>0.0%</c:formatCode>
                <c:ptCount val="3"/>
                <c:pt idx="0">
                  <c:v>0.20236220472440944</c:v>
                </c:pt>
                <c:pt idx="1">
                  <c:v>0.14173228346456693</c:v>
                </c:pt>
                <c:pt idx="2">
                  <c:v>0.65511811023622046</c:v>
                </c:pt>
              </c:numCache>
            </c:numRef>
          </c:val>
          <c:extLst>
            <c:ext xmlns:c16="http://schemas.microsoft.com/office/drawing/2014/chart" uri="{C3380CC4-5D6E-409C-BE32-E72D297353CC}">
              <c16:uniqueId val="{00000000-348F-4614-AB59-8F5AA03D8A86}"/>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Data!$D$116:$D$118</c:f>
              <c:strCache>
                <c:ptCount val="3"/>
                <c:pt idx="0">
                  <c:v>0-4 years</c:v>
                </c:pt>
                <c:pt idx="1">
                  <c:v>5-9 years</c:v>
                </c:pt>
                <c:pt idx="2">
                  <c:v>10 years or more</c:v>
                </c:pt>
              </c:strCache>
            </c:strRef>
          </c:cat>
          <c:val>
            <c:numRef>
              <c:f>Data!$G$116:$G$118</c:f>
              <c:numCache>
                <c:formatCode>0.0%</c:formatCode>
                <c:ptCount val="3"/>
                <c:pt idx="0">
                  <c:v>0.33227150208282286</c:v>
                </c:pt>
                <c:pt idx="1">
                  <c:v>0.16448174467042392</c:v>
                </c:pt>
                <c:pt idx="2">
                  <c:v>0.50321612349914235</c:v>
                </c:pt>
              </c:numCache>
            </c:numRef>
          </c:val>
          <c:extLst>
            <c:ext xmlns:c16="http://schemas.microsoft.com/office/drawing/2014/chart" uri="{C3380CC4-5D6E-409C-BE32-E72D297353CC}">
              <c16:uniqueId val="{00000001-348F-4614-AB59-8F5AA03D8A86}"/>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Data!$AC$5</c:f>
              <c:strCache>
                <c:ptCount val="1"/>
                <c:pt idx="0">
                  <c:v>Waimairi</c:v>
                </c:pt>
              </c:strCache>
            </c:strRef>
          </c:tx>
          <c:spPr>
            <a:solidFill>
              <a:srgbClr val="E11156"/>
            </a:solidFill>
            <a:ln>
              <a:solidFill>
                <a:srgbClr val="E11156"/>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Data!$AC$143:$AC$146</c:f>
              <c:numCache>
                <c:formatCode>0.0%</c:formatCode>
                <c:ptCount val="4"/>
                <c:pt idx="0">
                  <c:v>0.12322042218949436</c:v>
                </c:pt>
                <c:pt idx="1">
                  <c:v>0.45409916543937162</c:v>
                </c:pt>
                <c:pt idx="2">
                  <c:v>0.10800196367206677</c:v>
                </c:pt>
                <c:pt idx="3">
                  <c:v>0.31451480936017018</c:v>
                </c:pt>
              </c:numCache>
            </c:numRef>
          </c:val>
          <c:extLst>
            <c:ext xmlns:c16="http://schemas.microsoft.com/office/drawing/2014/chart" uri="{C3380CC4-5D6E-409C-BE32-E72D297353CC}">
              <c16:uniqueId val="{00000000-AF5B-4793-BBE1-490B38E57072}"/>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Data!$G$143:$G$146</c:f>
              <c:numCache>
                <c:formatCode>0.0%</c:formatCode>
                <c:ptCount val="4"/>
                <c:pt idx="0">
                  <c:v>0.17199620979414185</c:v>
                </c:pt>
                <c:pt idx="1">
                  <c:v>0.465747576454908</c:v>
                </c:pt>
                <c:pt idx="2">
                  <c:v>0.10122140425044514</c:v>
                </c:pt>
                <c:pt idx="3">
                  <c:v>0.26103480950050501</c:v>
                </c:pt>
              </c:numCache>
            </c:numRef>
          </c:val>
          <c:extLst>
            <c:ext xmlns:c16="http://schemas.microsoft.com/office/drawing/2014/chart" uri="{C3380CC4-5D6E-409C-BE32-E72D297353CC}">
              <c16:uniqueId val="{00000001-AF5B-4793-BBE1-490B38E57072}"/>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297731481481481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Data!$AC$5</c:f>
              <c:strCache>
                <c:ptCount val="1"/>
                <c:pt idx="0">
                  <c:v>Waimairi</c:v>
                </c:pt>
              </c:strCache>
            </c:strRef>
          </c:tx>
          <c:spPr>
            <a:solidFill>
              <a:srgbClr val="E11156"/>
            </a:solidFill>
            <a:ln>
              <a:no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Data!$AC$165:$AC$171</c:f>
              <c:numCache>
                <c:formatCode>0.0%</c:formatCode>
                <c:ptCount val="7"/>
                <c:pt idx="0">
                  <c:v>0.14630704092833621</c:v>
                </c:pt>
                <c:pt idx="1">
                  <c:v>5.5198369139093616E-2</c:v>
                </c:pt>
                <c:pt idx="2">
                  <c:v>0.15336365061941351</c:v>
                </c:pt>
                <c:pt idx="3">
                  <c:v>0.13329151638701583</c:v>
                </c:pt>
                <c:pt idx="4">
                  <c:v>0.19915320683707072</c:v>
                </c:pt>
                <c:pt idx="5">
                  <c:v>0.1417594480163086</c:v>
                </c:pt>
                <c:pt idx="6">
                  <c:v>0.17061314097538027</c:v>
                </c:pt>
              </c:numCache>
            </c:numRef>
          </c:val>
          <c:extLst>
            <c:ext xmlns:c16="http://schemas.microsoft.com/office/drawing/2014/chart" uri="{C3380CC4-5D6E-409C-BE32-E72D297353CC}">
              <c16:uniqueId val="{00000000-7C81-453B-9AE5-21556BF86228}"/>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Data!$G$165:$G$171</c:f>
              <c:numCache>
                <c:formatCode>0.0%</c:formatCode>
                <c:ptCount val="7"/>
                <c:pt idx="0">
                  <c:v>0.12178441583963839</c:v>
                </c:pt>
                <c:pt idx="1">
                  <c:v>4.7902132259015427E-2</c:v>
                </c:pt>
                <c:pt idx="2">
                  <c:v>0.16355507516949985</c:v>
                </c:pt>
                <c:pt idx="3">
                  <c:v>0.13732927188758967</c:v>
                </c:pt>
                <c:pt idx="4">
                  <c:v>0.21107399037044317</c:v>
                </c:pt>
                <c:pt idx="5">
                  <c:v>0.15383708361992729</c:v>
                </c:pt>
                <c:pt idx="6">
                  <c:v>0.16451803085388622</c:v>
                </c:pt>
              </c:numCache>
            </c:numRef>
          </c:val>
          <c:extLst>
            <c:ext xmlns:c16="http://schemas.microsoft.com/office/drawing/2014/chart" uri="{C3380CC4-5D6E-409C-BE32-E72D297353CC}">
              <c16:uniqueId val="{00000001-7C81-453B-9AE5-21556BF86228}"/>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9444444444444445E-2"/>
              <c:y val="0.247777777777777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Data!$AC$5</c:f>
              <c:strCache>
                <c:ptCount val="1"/>
                <c:pt idx="0">
                  <c:v>Waimairi</c:v>
                </c:pt>
              </c:strCache>
            </c:strRef>
          </c:tx>
          <c:spPr>
            <a:solidFill>
              <a:srgbClr val="E11156"/>
            </a:solidFill>
            <a:ln>
              <a:solidFill>
                <a:srgbClr val="E11156"/>
              </a:solidFill>
            </a:ln>
            <a:effectLst/>
          </c:spPr>
          <c:invertIfNegative val="0"/>
          <c:cat>
            <c:strRef>
              <c:f>Data!$D$116:$D$118</c:f>
              <c:strCache>
                <c:ptCount val="3"/>
                <c:pt idx="0">
                  <c:v>0-4 years</c:v>
                </c:pt>
                <c:pt idx="1">
                  <c:v>5-9 years</c:v>
                </c:pt>
                <c:pt idx="2">
                  <c:v>10 years or more</c:v>
                </c:pt>
              </c:strCache>
            </c:strRef>
          </c:cat>
          <c:val>
            <c:numRef>
              <c:f>Data!$AC$116:$AC$118</c:f>
              <c:numCache>
                <c:formatCode>0.0%</c:formatCode>
                <c:ptCount val="3"/>
                <c:pt idx="0">
                  <c:v>0.31061746987951805</c:v>
                </c:pt>
                <c:pt idx="1">
                  <c:v>0.15286144578313254</c:v>
                </c:pt>
                <c:pt idx="2">
                  <c:v>0.5368975903614458</c:v>
                </c:pt>
              </c:numCache>
            </c:numRef>
          </c:val>
          <c:extLst>
            <c:ext xmlns:c16="http://schemas.microsoft.com/office/drawing/2014/chart" uri="{C3380CC4-5D6E-409C-BE32-E72D297353CC}">
              <c16:uniqueId val="{00000000-B8C6-4EAC-99CC-9DA075B5A2A4}"/>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Data!$D$116:$D$118</c:f>
              <c:strCache>
                <c:ptCount val="3"/>
                <c:pt idx="0">
                  <c:v>0-4 years</c:v>
                </c:pt>
                <c:pt idx="1">
                  <c:v>5-9 years</c:v>
                </c:pt>
                <c:pt idx="2">
                  <c:v>10 years or more</c:v>
                </c:pt>
              </c:strCache>
            </c:strRef>
          </c:cat>
          <c:val>
            <c:numRef>
              <c:f>Data!$G$116:$G$118</c:f>
              <c:numCache>
                <c:formatCode>0.0%</c:formatCode>
                <c:ptCount val="3"/>
                <c:pt idx="0">
                  <c:v>0.33227150208282286</c:v>
                </c:pt>
                <c:pt idx="1">
                  <c:v>0.16448174467042392</c:v>
                </c:pt>
                <c:pt idx="2">
                  <c:v>0.50321612349914235</c:v>
                </c:pt>
              </c:numCache>
            </c:numRef>
          </c:val>
          <c:extLst>
            <c:ext xmlns:c16="http://schemas.microsoft.com/office/drawing/2014/chart" uri="{C3380CC4-5D6E-409C-BE32-E72D297353CC}">
              <c16:uniqueId val="{00000001-B8C6-4EAC-99CC-9DA075B5A2A4}"/>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Data!$AC$5</c:f>
              <c:strCache>
                <c:ptCount val="1"/>
                <c:pt idx="0">
                  <c:v>Waimairi</c:v>
                </c:pt>
              </c:strCache>
            </c:strRef>
          </c:tx>
          <c:spPr>
            <a:solidFill>
              <a:srgbClr val="E11156"/>
            </a:solidFill>
            <a:ln>
              <a:noFill/>
            </a:ln>
            <a:effectLst/>
          </c:spPr>
          <c:invertIfNegative val="0"/>
          <c:cat>
            <c:strRef>
              <c:f>(Data!$D$56:$D$69,Data!$D$71)</c:f>
              <c:strCache>
                <c:ptCount val="15"/>
                <c:pt idx="0">
                  <c:v>Afrikaans</c:v>
                </c:pt>
                <c:pt idx="1">
                  <c:v>German</c:v>
                </c:pt>
                <c:pt idx="2">
                  <c:v>French</c:v>
                </c:pt>
                <c:pt idx="3">
                  <c:v>Spanish</c:v>
                </c:pt>
                <c:pt idx="4">
                  <c:v>Hindi</c:v>
                </c:pt>
                <c:pt idx="5">
                  <c:v>Panjabi</c:v>
                </c:pt>
                <c:pt idx="6">
                  <c:v>Sinitic not further defined</c:v>
                </c:pt>
                <c:pt idx="7">
                  <c:v>Yue</c:v>
                </c:pt>
                <c:pt idx="8">
                  <c:v>Northern Chinese</c:v>
                </c:pt>
                <c:pt idx="9">
                  <c:v>Māori</c:v>
                </c:pt>
                <c:pt idx="10">
                  <c:v>Samoan</c:v>
                </c:pt>
                <c:pt idx="11">
                  <c:v>Tongan</c:v>
                </c:pt>
                <c:pt idx="12">
                  <c:v>Tagalog</c:v>
                </c:pt>
                <c:pt idx="13">
                  <c:v>New Zealand Sign Language</c:v>
                </c:pt>
                <c:pt idx="14">
                  <c:v>Other</c:v>
                </c:pt>
              </c:strCache>
            </c:strRef>
          </c:cat>
          <c:val>
            <c:numRef>
              <c:f>(Data!$AC$56:$AC$69,Data!$AC$71)</c:f>
              <c:numCache>
                <c:formatCode>#,##0</c:formatCode>
                <c:ptCount val="15"/>
                <c:pt idx="0">
                  <c:v>177</c:v>
                </c:pt>
                <c:pt idx="1">
                  <c:v>174</c:v>
                </c:pt>
                <c:pt idx="2">
                  <c:v>282</c:v>
                </c:pt>
                <c:pt idx="3">
                  <c:v>192</c:v>
                </c:pt>
                <c:pt idx="4">
                  <c:v>204</c:v>
                </c:pt>
                <c:pt idx="5">
                  <c:v>81</c:v>
                </c:pt>
                <c:pt idx="6">
                  <c:v>867</c:v>
                </c:pt>
                <c:pt idx="7">
                  <c:v>612</c:v>
                </c:pt>
                <c:pt idx="8">
                  <c:v>1368</c:v>
                </c:pt>
                <c:pt idx="9">
                  <c:v>243</c:v>
                </c:pt>
                <c:pt idx="10">
                  <c:v>138</c:v>
                </c:pt>
                <c:pt idx="11">
                  <c:v>36</c:v>
                </c:pt>
                <c:pt idx="12">
                  <c:v>258</c:v>
                </c:pt>
                <c:pt idx="13">
                  <c:v>93</c:v>
                </c:pt>
                <c:pt idx="14">
                  <c:v>2613</c:v>
                </c:pt>
              </c:numCache>
            </c:numRef>
          </c:val>
          <c:extLst>
            <c:ext xmlns:c16="http://schemas.microsoft.com/office/drawing/2014/chart" uri="{C3380CC4-5D6E-409C-BE32-E72D297353CC}">
              <c16:uniqueId val="{00000000-22F6-4917-807B-2C0B2414A6D4}"/>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tickLblSkip val="1"/>
        <c:noMultiLvlLbl val="0"/>
      </c:catAx>
      <c:valAx>
        <c:axId val="253725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Number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Data!$G$480:$G$485</c:f>
              <c:numCache>
                <c:formatCode>0.0%</c:formatCode>
                <c:ptCount val="6"/>
                <c:pt idx="0">
                  <c:v>0.82286229782846831</c:v>
                </c:pt>
                <c:pt idx="1">
                  <c:v>3.2476319350473612E-2</c:v>
                </c:pt>
                <c:pt idx="2">
                  <c:v>0.12371931181132804</c:v>
                </c:pt>
                <c:pt idx="3">
                  <c:v>1.3531799729364006E-3</c:v>
                </c:pt>
                <c:pt idx="4">
                  <c:v>1.6302596816805206E-2</c:v>
                </c:pt>
                <c:pt idx="5">
                  <c:v>3.2862942199884011E-3</c:v>
                </c:pt>
              </c:numCache>
            </c:numRef>
          </c:val>
          <c:extLst>
            <c:ext xmlns:c16="http://schemas.microsoft.com/office/drawing/2014/chart" uri="{C3380CC4-5D6E-409C-BE32-E72D297353CC}">
              <c16:uniqueId val="{00000000-F361-4E67-9DAE-4C63AC6125F1}"/>
            </c:ext>
          </c:extLst>
        </c:ser>
        <c:ser>
          <c:idx val="0"/>
          <c:order val="1"/>
          <c:tx>
            <c:strRef>
              <c:f>Data!$AC$5</c:f>
              <c:strCache>
                <c:ptCount val="1"/>
                <c:pt idx="0">
                  <c:v>Waimairi</c:v>
                </c:pt>
              </c:strCache>
            </c:strRef>
          </c:tx>
          <c:spPr>
            <a:solidFill>
              <a:srgbClr val="E11156"/>
            </a:solidFill>
            <a:ln>
              <a:no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Data!$AC$480:$AC$485</c:f>
              <c:numCache>
                <c:formatCode>0.0%</c:formatCode>
                <c:ptCount val="6"/>
                <c:pt idx="0">
                  <c:v>0.95938375350140059</c:v>
                </c:pt>
                <c:pt idx="1">
                  <c:v>5.6022408963585435E-3</c:v>
                </c:pt>
                <c:pt idx="2">
                  <c:v>2.661064425770308E-2</c:v>
                </c:pt>
                <c:pt idx="3">
                  <c:v>0</c:v>
                </c:pt>
                <c:pt idx="4">
                  <c:v>7.0028011204481795E-3</c:v>
                </c:pt>
                <c:pt idx="5">
                  <c:v>0</c:v>
                </c:pt>
              </c:numCache>
            </c:numRef>
          </c:val>
          <c:extLst>
            <c:ext xmlns:c16="http://schemas.microsoft.com/office/drawing/2014/chart" uri="{C3380CC4-5D6E-409C-BE32-E72D297353CC}">
              <c16:uniqueId val="{00000001-F361-4E67-9DAE-4C63AC6125F1}"/>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Data!$G$255:$G$262</c:f>
              <c:numCache>
                <c:formatCode>0.0%</c:formatCode>
                <c:ptCount val="8"/>
                <c:pt idx="0">
                  <c:v>0.14907215254594122</c:v>
                </c:pt>
                <c:pt idx="1">
                  <c:v>0.23841318535895817</c:v>
                </c:pt>
                <c:pt idx="2">
                  <c:v>0.14296670576558693</c:v>
                </c:pt>
                <c:pt idx="3">
                  <c:v>9.8875154139974136E-2</c:v>
                </c:pt>
                <c:pt idx="4">
                  <c:v>0.10822881891184698</c:v>
                </c:pt>
                <c:pt idx="5">
                  <c:v>9.9717284730367825E-2</c:v>
                </c:pt>
                <c:pt idx="6">
                  <c:v>6.3415441065896722E-2</c:v>
                </c:pt>
                <c:pt idx="7">
                  <c:v>9.9281181388913953E-2</c:v>
                </c:pt>
              </c:numCache>
            </c:numRef>
          </c:val>
          <c:extLst>
            <c:ext xmlns:c16="http://schemas.microsoft.com/office/drawing/2014/chart" uri="{C3380CC4-5D6E-409C-BE32-E72D297353CC}">
              <c16:uniqueId val="{00000000-7A3C-4C5C-BE0B-E1A086C0764E}"/>
            </c:ext>
          </c:extLst>
        </c:ser>
        <c:ser>
          <c:idx val="0"/>
          <c:order val="1"/>
          <c:tx>
            <c:strRef>
              <c:f>Data!$AC$5</c:f>
              <c:strCache>
                <c:ptCount val="1"/>
                <c:pt idx="0">
                  <c:v>Waimairi</c:v>
                </c:pt>
              </c:strCache>
            </c:strRef>
          </c:tx>
          <c:spPr>
            <a:solidFill>
              <a:srgbClr val="E11156"/>
            </a:solidFill>
            <a:ln>
              <a:solidFill>
                <a:srgbClr val="E11156"/>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Data!$AC$255:$AC$262</c:f>
              <c:numCache>
                <c:formatCode>0.0%</c:formatCode>
                <c:ptCount val="8"/>
                <c:pt idx="0">
                  <c:v>0.14688983262553085</c:v>
                </c:pt>
                <c:pt idx="1">
                  <c:v>0.27404446665001247</c:v>
                </c:pt>
                <c:pt idx="2">
                  <c:v>0.12290781913564826</c:v>
                </c:pt>
                <c:pt idx="3">
                  <c:v>9.5428428678491134E-2</c:v>
                </c:pt>
                <c:pt idx="4">
                  <c:v>0.11241568823382463</c:v>
                </c:pt>
                <c:pt idx="5">
                  <c:v>0.10816887334499126</c:v>
                </c:pt>
                <c:pt idx="6">
                  <c:v>5.5458406195353485E-2</c:v>
                </c:pt>
                <c:pt idx="7">
                  <c:v>8.4936297776667502E-2</c:v>
                </c:pt>
              </c:numCache>
            </c:numRef>
          </c:val>
          <c:extLst>
            <c:ext xmlns:c16="http://schemas.microsoft.com/office/drawing/2014/chart" uri="{C3380CC4-5D6E-409C-BE32-E72D297353CC}">
              <c16:uniqueId val="{00000001-7A3C-4C5C-BE0B-E1A086C0764E}"/>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NZDepIndex!$A$45</c:f>
              <c:strCache>
                <c:ptCount val="1"/>
                <c:pt idx="0">
                  <c:v>Waimairi</c:v>
                </c:pt>
              </c:strCache>
            </c:strRef>
          </c:tx>
          <c:spPr>
            <a:solidFill>
              <a:srgbClr val="E11156"/>
            </a:solidFill>
            <a:ln>
              <a:no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NZDepIndex!$J$45:$N$45</c:f>
              <c:numCache>
                <c:formatCode>0%</c:formatCode>
                <c:ptCount val="5"/>
                <c:pt idx="0">
                  <c:v>0.17591392273787917</c:v>
                </c:pt>
                <c:pt idx="1">
                  <c:v>0.36518019185895773</c:v>
                </c:pt>
                <c:pt idx="2">
                  <c:v>0.31047446201711176</c:v>
                </c:pt>
                <c:pt idx="3">
                  <c:v>0.14843142338605134</c:v>
                </c:pt>
                <c:pt idx="4">
                  <c:v>0</c:v>
                </c:pt>
              </c:numCache>
            </c:numRef>
          </c:val>
          <c:extLst>
            <c:ext xmlns:c16="http://schemas.microsoft.com/office/drawing/2014/chart" uri="{C3380CC4-5D6E-409C-BE32-E72D297353CC}">
              <c16:uniqueId val="{00000000-821F-4965-B6EA-7F56FA676901}"/>
            </c:ext>
          </c:extLst>
        </c:ser>
        <c:ser>
          <c:idx val="1"/>
          <c:order val="1"/>
          <c:tx>
            <c:strRef>
              <c:f>NZDepIndex!$A$46</c:f>
              <c:strCache>
                <c:ptCount val="1"/>
                <c:pt idx="0">
                  <c:v>Christchurch</c:v>
                </c:pt>
              </c:strCache>
            </c:strRef>
          </c:tx>
          <c:spPr>
            <a:solidFill>
              <a:srgbClr val="098484"/>
            </a:solidFill>
            <a:ln>
              <a:solidFill>
                <a:srgbClr val="098484"/>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NZDepIndex!$J$46:$N$46</c:f>
              <c:numCache>
                <c:formatCode>0%</c:formatCode>
                <c:ptCount val="5"/>
                <c:pt idx="0">
                  <c:v>0.22712608183332655</c:v>
                </c:pt>
                <c:pt idx="1">
                  <c:v>0.19542481004428913</c:v>
                </c:pt>
                <c:pt idx="2">
                  <c:v>0.20834586160659868</c:v>
                </c:pt>
                <c:pt idx="3">
                  <c:v>0.22517573442769492</c:v>
                </c:pt>
                <c:pt idx="4">
                  <c:v>0.14378123603266832</c:v>
                </c:pt>
              </c:numCache>
            </c:numRef>
          </c:val>
          <c:extLst>
            <c:ext xmlns:c16="http://schemas.microsoft.com/office/drawing/2014/chart" uri="{C3380CC4-5D6E-409C-BE32-E72D297353CC}">
              <c16:uniqueId val="{00000001-821F-4965-B6EA-7F56FA676901}"/>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NZ Deprivation quintile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Data!$G$387:$G$391</c:f>
              <c:numCache>
                <c:formatCode>0.0%</c:formatCode>
                <c:ptCount val="5"/>
                <c:pt idx="0">
                  <c:v>0.65400071441328811</c:v>
                </c:pt>
                <c:pt idx="1">
                  <c:v>2.3263082693338096E-2</c:v>
                </c:pt>
                <c:pt idx="2">
                  <c:v>1.0269691016252902E-3</c:v>
                </c:pt>
                <c:pt idx="3">
                  <c:v>6.7311126986961956E-2</c:v>
                </c:pt>
                <c:pt idx="4">
                  <c:v>0.25437578138953387</c:v>
                </c:pt>
              </c:numCache>
            </c:numRef>
          </c:val>
          <c:extLst>
            <c:ext xmlns:c16="http://schemas.microsoft.com/office/drawing/2014/chart" uri="{C3380CC4-5D6E-409C-BE32-E72D297353CC}">
              <c16:uniqueId val="{00000000-706D-4B89-B46A-5A8FBD65557C}"/>
            </c:ext>
          </c:extLst>
        </c:ser>
        <c:ser>
          <c:idx val="0"/>
          <c:order val="1"/>
          <c:tx>
            <c:strRef>
              <c:f>Data!$AC$5</c:f>
              <c:strCache>
                <c:ptCount val="1"/>
                <c:pt idx="0">
                  <c:v>Waimairi</c:v>
                </c:pt>
              </c:strCache>
            </c:strRef>
          </c:tx>
          <c:spPr>
            <a:solidFill>
              <a:srgbClr val="E11156"/>
            </a:solidFill>
            <a:ln>
              <a:solidFill>
                <a:srgbClr val="E11156"/>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Data!$AC$387:$AC$391</c:f>
              <c:numCache>
                <c:formatCode>0.0%</c:formatCode>
                <c:ptCount val="5"/>
                <c:pt idx="0">
                  <c:v>0.69205052005943535</c:v>
                </c:pt>
                <c:pt idx="1">
                  <c:v>2.8603268945022287E-2</c:v>
                </c:pt>
                <c:pt idx="2">
                  <c:v>1.4858841010401188E-3</c:v>
                </c:pt>
                <c:pt idx="3">
                  <c:v>6.3893016344725106E-2</c:v>
                </c:pt>
                <c:pt idx="4">
                  <c:v>0.21359583952451708</c:v>
                </c:pt>
              </c:numCache>
            </c:numRef>
          </c:val>
          <c:extLst>
            <c:ext xmlns:c16="http://schemas.microsoft.com/office/drawing/2014/chart" uri="{C3380CC4-5D6E-409C-BE32-E72D297353CC}">
              <c16:uniqueId val="{00000001-706D-4B89-B46A-5A8FBD65557C}"/>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1518044619422569"/>
          <c:y val="5.8194444444444444E-2"/>
          <c:w val="0.60822244094488187"/>
          <c:h val="0.60349883347914846"/>
        </c:manualLayout>
      </c:layout>
      <c:barChart>
        <c:barDir val="bar"/>
        <c:grouping val="clustered"/>
        <c:varyColors val="0"/>
        <c:ser>
          <c:idx val="0"/>
          <c:order val="0"/>
          <c:tx>
            <c:strRef>
              <c:f>Data!$AC$5</c:f>
              <c:strCache>
                <c:ptCount val="1"/>
                <c:pt idx="0">
                  <c:v>Waimairi</c:v>
                </c:pt>
              </c:strCache>
            </c:strRef>
          </c:tx>
          <c:spPr>
            <a:solidFill>
              <a:srgbClr val="E11156"/>
            </a:solidFill>
            <a:ln>
              <a:solidFill>
                <a:srgbClr val="E11156"/>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Data!$AC$278:$AC$285</c:f>
              <c:numCache>
                <c:formatCode>0.0%</c:formatCode>
                <c:ptCount val="8"/>
                <c:pt idx="0">
                  <c:v>8.8683487384461648E-2</c:v>
                </c:pt>
                <c:pt idx="1">
                  <c:v>0.77217087184611544</c:v>
                </c:pt>
                <c:pt idx="2">
                  <c:v>4.4966275293529853E-2</c:v>
                </c:pt>
                <c:pt idx="3">
                  <c:v>0</c:v>
                </c:pt>
                <c:pt idx="4">
                  <c:v>5.4958780914314262E-2</c:v>
                </c:pt>
                <c:pt idx="5">
                  <c:v>2.7729203097676743E-2</c:v>
                </c:pt>
                <c:pt idx="6">
                  <c:v>0</c:v>
                </c:pt>
                <c:pt idx="7">
                  <c:v>1.1241568823382463E-2</c:v>
                </c:pt>
              </c:numCache>
            </c:numRef>
          </c:val>
          <c:extLst>
            <c:ext xmlns:c16="http://schemas.microsoft.com/office/drawing/2014/chart" uri="{C3380CC4-5D6E-409C-BE32-E72D297353CC}">
              <c16:uniqueId val="{00000000-FC3F-422E-A4FF-E717906169FB}"/>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Data!$G$278:$G$285</c:f>
              <c:numCache>
                <c:formatCode>0.0%</c:formatCode>
                <c:ptCount val="8"/>
                <c:pt idx="0">
                  <c:v>9.0393696051009054E-2</c:v>
                </c:pt>
                <c:pt idx="1">
                  <c:v>0.76060934163433491</c:v>
                </c:pt>
                <c:pt idx="2">
                  <c:v>4.1625312039459836E-2</c:v>
                </c:pt>
                <c:pt idx="3">
                  <c:v>1.9549460134139372E-4</c:v>
                </c:pt>
                <c:pt idx="4">
                  <c:v>5.594153207615267E-2</c:v>
                </c:pt>
                <c:pt idx="5">
                  <c:v>3.8738007158110016E-2</c:v>
                </c:pt>
                <c:pt idx="6">
                  <c:v>3.0076092514060574E-4</c:v>
                </c:pt>
                <c:pt idx="7">
                  <c:v>1.2165779421937502E-2</c:v>
                </c:pt>
              </c:numCache>
            </c:numRef>
          </c:val>
          <c:extLst>
            <c:ext xmlns:c16="http://schemas.microsoft.com/office/drawing/2014/chart" uri="{C3380CC4-5D6E-409C-BE32-E72D297353CC}">
              <c16:uniqueId val="{00000001-FC3F-422E-A4FF-E717906169FB}"/>
            </c:ext>
          </c:extLst>
        </c:ser>
        <c:dLbls>
          <c:showLegendKey val="0"/>
          <c:showVal val="0"/>
          <c:showCatName val="0"/>
          <c:showSerName val="0"/>
          <c:showPercent val="0"/>
          <c:showBubbleSize val="0"/>
        </c:dLbls>
        <c:gapWidth val="219"/>
        <c:axId val="253721752"/>
        <c:axId val="253725032"/>
      </c:barChart>
      <c:catAx>
        <c:axId val="253721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layout>
            <c:manualLayout>
              <c:xMode val="edge"/>
              <c:yMode val="edge"/>
              <c:x val="0.57004155730533679"/>
              <c:y val="0.76851851851851849"/>
            </c:manualLayout>
          </c:layout>
          <c:overlay val="0"/>
          <c:spPr>
            <a:noFill/>
            <a:ln>
              <a:noFill/>
            </a:ln>
            <a:effectLst/>
          </c:spPr>
          <c:txPr>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0"/>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Data!$O$5</c:f>
              <c:strCache>
                <c:ptCount val="1"/>
                <c:pt idx="0">
                  <c:v>Burwood</c:v>
                </c:pt>
              </c:strCache>
            </c:strRef>
          </c:tx>
          <c:spPr>
            <a:solidFill>
              <a:srgbClr val="E11156"/>
            </a:solidFill>
            <a:ln>
              <a:solidFill>
                <a:srgbClr val="E11156"/>
              </a:solidFill>
            </a:ln>
            <a:effectLst/>
          </c:spPr>
          <c:invertIfNegative val="0"/>
          <c:cat>
            <c:strRef>
              <c:f>(Data!$D$56:$D$69,Data!$D$71)</c:f>
              <c:strCache>
                <c:ptCount val="15"/>
                <c:pt idx="0">
                  <c:v>Afrikaans</c:v>
                </c:pt>
                <c:pt idx="1">
                  <c:v>German</c:v>
                </c:pt>
                <c:pt idx="2">
                  <c:v>French</c:v>
                </c:pt>
                <c:pt idx="3">
                  <c:v>Spanish</c:v>
                </c:pt>
                <c:pt idx="4">
                  <c:v>Hindi</c:v>
                </c:pt>
                <c:pt idx="5">
                  <c:v>Panjabi</c:v>
                </c:pt>
                <c:pt idx="6">
                  <c:v>Sinitic not further defined</c:v>
                </c:pt>
                <c:pt idx="7">
                  <c:v>Yue</c:v>
                </c:pt>
                <c:pt idx="8">
                  <c:v>Northern Chinese</c:v>
                </c:pt>
                <c:pt idx="9">
                  <c:v>Māori</c:v>
                </c:pt>
                <c:pt idx="10">
                  <c:v>Samoan</c:v>
                </c:pt>
                <c:pt idx="11">
                  <c:v>Tongan</c:v>
                </c:pt>
                <c:pt idx="12">
                  <c:v>Tagalog</c:v>
                </c:pt>
                <c:pt idx="13">
                  <c:v>New Zealand Sign Language</c:v>
                </c:pt>
                <c:pt idx="14">
                  <c:v>Other</c:v>
                </c:pt>
              </c:strCache>
            </c:strRef>
          </c:cat>
          <c:val>
            <c:numRef>
              <c:f>(Data!$O$56:$O$69,Data!$O$71)</c:f>
              <c:numCache>
                <c:formatCode>#,##0</c:formatCode>
                <c:ptCount val="15"/>
                <c:pt idx="0">
                  <c:v>81</c:v>
                </c:pt>
                <c:pt idx="1">
                  <c:v>114</c:v>
                </c:pt>
                <c:pt idx="2">
                  <c:v>138</c:v>
                </c:pt>
                <c:pt idx="3">
                  <c:v>126</c:v>
                </c:pt>
                <c:pt idx="4">
                  <c:v>123</c:v>
                </c:pt>
                <c:pt idx="5">
                  <c:v>45</c:v>
                </c:pt>
                <c:pt idx="6">
                  <c:v>78</c:v>
                </c:pt>
                <c:pt idx="7">
                  <c:v>51</c:v>
                </c:pt>
                <c:pt idx="8">
                  <c:v>96</c:v>
                </c:pt>
                <c:pt idx="9">
                  <c:v>807</c:v>
                </c:pt>
                <c:pt idx="10">
                  <c:v>678</c:v>
                </c:pt>
                <c:pt idx="11">
                  <c:v>57</c:v>
                </c:pt>
                <c:pt idx="12">
                  <c:v>135</c:v>
                </c:pt>
                <c:pt idx="13">
                  <c:v>174</c:v>
                </c:pt>
                <c:pt idx="14">
                  <c:v>996</c:v>
                </c:pt>
              </c:numCache>
            </c:numRef>
          </c:val>
          <c:extLst>
            <c:ext xmlns:c16="http://schemas.microsoft.com/office/drawing/2014/chart" uri="{C3380CC4-5D6E-409C-BE32-E72D297353CC}">
              <c16:uniqueId val="{00000000-D0DC-493E-AB2E-2BEF35AE668E}"/>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tickLblSkip val="1"/>
        <c:noMultiLvlLbl val="0"/>
      </c:catAx>
      <c:valAx>
        <c:axId val="253725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Number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Data!$G$480:$G$485</c:f>
              <c:numCache>
                <c:formatCode>0.0%</c:formatCode>
                <c:ptCount val="6"/>
                <c:pt idx="0">
                  <c:v>0.82286229782846831</c:v>
                </c:pt>
                <c:pt idx="1">
                  <c:v>3.2476319350473612E-2</c:v>
                </c:pt>
                <c:pt idx="2">
                  <c:v>0.12371931181132804</c:v>
                </c:pt>
                <c:pt idx="3">
                  <c:v>1.3531799729364006E-3</c:v>
                </c:pt>
                <c:pt idx="4">
                  <c:v>1.6302596816805206E-2</c:v>
                </c:pt>
                <c:pt idx="5">
                  <c:v>3.2862942199884011E-3</c:v>
                </c:pt>
              </c:numCache>
            </c:numRef>
          </c:val>
          <c:extLst>
            <c:ext xmlns:c16="http://schemas.microsoft.com/office/drawing/2014/chart" uri="{C3380CC4-5D6E-409C-BE32-E72D297353CC}">
              <c16:uniqueId val="{00000000-593B-4A57-9474-B16834F061A9}"/>
            </c:ext>
          </c:extLst>
        </c:ser>
        <c:ser>
          <c:idx val="0"/>
          <c:order val="1"/>
          <c:tx>
            <c:strRef>
              <c:f>Data!$O$5</c:f>
              <c:strCache>
                <c:ptCount val="1"/>
                <c:pt idx="0">
                  <c:v>Burwood</c:v>
                </c:pt>
              </c:strCache>
            </c:strRef>
          </c:tx>
          <c:spPr>
            <a:solidFill>
              <a:srgbClr val="E11156"/>
            </a:solidFill>
            <a:ln>
              <a:solidFill>
                <a:srgbClr val="E11156"/>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Data!$O$480:$O$485</c:f>
              <c:numCache>
                <c:formatCode>0.0%</c:formatCode>
                <c:ptCount val="6"/>
                <c:pt idx="0">
                  <c:v>0.69767441860465118</c:v>
                </c:pt>
                <c:pt idx="1">
                  <c:v>2.8151774785801713E-2</c:v>
                </c:pt>
                <c:pt idx="2">
                  <c:v>0.25336597307221542</c:v>
                </c:pt>
                <c:pt idx="3">
                  <c:v>3.6719706242350062E-3</c:v>
                </c:pt>
                <c:pt idx="4">
                  <c:v>1.2239902080783354E-2</c:v>
                </c:pt>
                <c:pt idx="5">
                  <c:v>4.8959608323133411E-3</c:v>
                </c:pt>
              </c:numCache>
            </c:numRef>
          </c:val>
          <c:extLst>
            <c:ext xmlns:c16="http://schemas.microsoft.com/office/drawing/2014/chart" uri="{C3380CC4-5D6E-409C-BE32-E72D297353CC}">
              <c16:uniqueId val="{00000001-593B-4A57-9474-B16834F061A9}"/>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Data!$G$255:$G$262</c:f>
              <c:numCache>
                <c:formatCode>0.0%</c:formatCode>
                <c:ptCount val="8"/>
                <c:pt idx="0">
                  <c:v>0.14907215254594122</c:v>
                </c:pt>
                <c:pt idx="1">
                  <c:v>0.23841318535895817</c:v>
                </c:pt>
                <c:pt idx="2">
                  <c:v>0.14296670576558693</c:v>
                </c:pt>
                <c:pt idx="3">
                  <c:v>9.8875154139974136E-2</c:v>
                </c:pt>
                <c:pt idx="4">
                  <c:v>0.10822881891184698</c:v>
                </c:pt>
                <c:pt idx="5">
                  <c:v>9.9717284730367825E-2</c:v>
                </c:pt>
                <c:pt idx="6">
                  <c:v>6.3415441065896722E-2</c:v>
                </c:pt>
                <c:pt idx="7">
                  <c:v>9.9281181388913953E-2</c:v>
                </c:pt>
              </c:numCache>
            </c:numRef>
          </c:val>
          <c:extLst>
            <c:ext xmlns:c16="http://schemas.microsoft.com/office/drawing/2014/chart" uri="{C3380CC4-5D6E-409C-BE32-E72D297353CC}">
              <c16:uniqueId val="{00000000-3CB1-4C94-B1B9-D6C6331FE916}"/>
            </c:ext>
          </c:extLst>
        </c:ser>
        <c:ser>
          <c:idx val="0"/>
          <c:order val="1"/>
          <c:tx>
            <c:strRef>
              <c:f>Data!$O$5</c:f>
              <c:strCache>
                <c:ptCount val="1"/>
                <c:pt idx="0">
                  <c:v>Burwood</c:v>
                </c:pt>
              </c:strCache>
            </c:strRef>
          </c:tx>
          <c:spPr>
            <a:solidFill>
              <a:srgbClr val="E11156"/>
            </a:solidFill>
            <a:ln>
              <a:no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Data!$O$255:$O$262</c:f>
              <c:numCache>
                <c:formatCode>0.0%</c:formatCode>
                <c:ptCount val="8"/>
                <c:pt idx="0">
                  <c:v>0.14733542319749215</c:v>
                </c:pt>
                <c:pt idx="1">
                  <c:v>0.17763845350052246</c:v>
                </c:pt>
                <c:pt idx="2">
                  <c:v>0.17345872518286312</c:v>
                </c:pt>
                <c:pt idx="3">
                  <c:v>0.10005224660397075</c:v>
                </c:pt>
                <c:pt idx="4">
                  <c:v>0.11311389759665622</c:v>
                </c:pt>
                <c:pt idx="5">
                  <c:v>0.1071055381400209</c:v>
                </c:pt>
                <c:pt idx="6">
                  <c:v>7.4712643678160925E-2</c:v>
                </c:pt>
                <c:pt idx="7">
                  <c:v>0.10606060606060606</c:v>
                </c:pt>
              </c:numCache>
            </c:numRef>
          </c:val>
          <c:extLst>
            <c:ext xmlns:c16="http://schemas.microsoft.com/office/drawing/2014/chart" uri="{C3380CC4-5D6E-409C-BE32-E72D297353CC}">
              <c16:uniqueId val="{00000001-3CB1-4C94-B1B9-D6C6331FE916}"/>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NZDepIndex!$A$31</c:f>
              <c:strCache>
                <c:ptCount val="1"/>
                <c:pt idx="0">
                  <c:v>Burwood</c:v>
                </c:pt>
              </c:strCache>
            </c:strRef>
          </c:tx>
          <c:spPr>
            <a:solidFill>
              <a:srgbClr val="E11156"/>
            </a:solidFill>
            <a:ln>
              <a:solidFill>
                <a:srgbClr val="E11156"/>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NZDepIndex!$J$31:$N$31</c:f>
              <c:numCache>
                <c:formatCode>0%</c:formatCode>
                <c:ptCount val="5"/>
                <c:pt idx="0">
                  <c:v>0.20588620013080444</c:v>
                </c:pt>
                <c:pt idx="1">
                  <c:v>0.16782210595160235</c:v>
                </c:pt>
                <c:pt idx="2">
                  <c:v>0.14545454545454545</c:v>
                </c:pt>
                <c:pt idx="3">
                  <c:v>0.2316546762589928</c:v>
                </c:pt>
                <c:pt idx="4">
                  <c:v>0.24918247220405493</c:v>
                </c:pt>
              </c:numCache>
            </c:numRef>
          </c:val>
          <c:extLst>
            <c:ext xmlns:c16="http://schemas.microsoft.com/office/drawing/2014/chart" uri="{C3380CC4-5D6E-409C-BE32-E72D297353CC}">
              <c16:uniqueId val="{00000000-F0E6-48FE-8D8E-2211F1B3121D}"/>
            </c:ext>
          </c:extLst>
        </c:ser>
        <c:ser>
          <c:idx val="1"/>
          <c:order val="1"/>
          <c:tx>
            <c:strRef>
              <c:f>NZDepIndex!$A$46</c:f>
              <c:strCache>
                <c:ptCount val="1"/>
                <c:pt idx="0">
                  <c:v>Christchurch</c:v>
                </c:pt>
              </c:strCache>
            </c:strRef>
          </c:tx>
          <c:spPr>
            <a:solidFill>
              <a:srgbClr val="098484"/>
            </a:solidFill>
            <a:ln>
              <a:solidFill>
                <a:srgbClr val="098484"/>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NZDepIndex!$J$46:$N$46</c:f>
              <c:numCache>
                <c:formatCode>0%</c:formatCode>
                <c:ptCount val="5"/>
                <c:pt idx="0">
                  <c:v>0.22712608183332655</c:v>
                </c:pt>
                <c:pt idx="1">
                  <c:v>0.19542481004428913</c:v>
                </c:pt>
                <c:pt idx="2">
                  <c:v>0.20834586160659868</c:v>
                </c:pt>
                <c:pt idx="3">
                  <c:v>0.22517573442769492</c:v>
                </c:pt>
                <c:pt idx="4">
                  <c:v>0.14378123603266832</c:v>
                </c:pt>
              </c:numCache>
            </c:numRef>
          </c:val>
          <c:extLst>
            <c:ext xmlns:c16="http://schemas.microsoft.com/office/drawing/2014/chart" uri="{C3380CC4-5D6E-409C-BE32-E72D297353CC}">
              <c16:uniqueId val="{00000001-F0E6-48FE-8D8E-2211F1B3121D}"/>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NZ Deprivation quintile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Data!$G$387:$G$391</c:f>
              <c:numCache>
                <c:formatCode>0.0%</c:formatCode>
                <c:ptCount val="5"/>
                <c:pt idx="0">
                  <c:v>0.65400071441328811</c:v>
                </c:pt>
                <c:pt idx="1">
                  <c:v>2.3263082693338096E-2</c:v>
                </c:pt>
                <c:pt idx="2">
                  <c:v>1.0269691016252902E-3</c:v>
                </c:pt>
                <c:pt idx="3">
                  <c:v>6.7311126986961956E-2</c:v>
                </c:pt>
                <c:pt idx="4">
                  <c:v>0.25437578138953387</c:v>
                </c:pt>
              </c:numCache>
            </c:numRef>
          </c:val>
          <c:extLst>
            <c:ext xmlns:c16="http://schemas.microsoft.com/office/drawing/2014/chart" uri="{C3380CC4-5D6E-409C-BE32-E72D297353CC}">
              <c16:uniqueId val="{00000000-D6F7-49E8-B528-D1F740BFC557}"/>
            </c:ext>
          </c:extLst>
        </c:ser>
        <c:ser>
          <c:idx val="0"/>
          <c:order val="1"/>
          <c:tx>
            <c:strRef>
              <c:f>Data!$O$5</c:f>
              <c:strCache>
                <c:ptCount val="1"/>
                <c:pt idx="0">
                  <c:v>Burwood</c:v>
                </c:pt>
              </c:strCache>
            </c:strRef>
          </c:tx>
          <c:spPr>
            <a:solidFill>
              <a:srgbClr val="E11156"/>
            </a:solidFill>
            <a:ln>
              <a:no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Data!$O$387:$O$391</c:f>
              <c:numCache>
                <c:formatCode>0.0%</c:formatCode>
                <c:ptCount val="5"/>
                <c:pt idx="0">
                  <c:v>0.70222222222222219</c:v>
                </c:pt>
                <c:pt idx="1">
                  <c:v>2.4074074074074074E-2</c:v>
                </c:pt>
                <c:pt idx="2">
                  <c:v>1.1111111111111111E-3</c:v>
                </c:pt>
                <c:pt idx="3">
                  <c:v>4.1111111111111112E-2</c:v>
                </c:pt>
                <c:pt idx="4">
                  <c:v>0.23148148148148148</c:v>
                </c:pt>
              </c:numCache>
            </c:numRef>
          </c:val>
          <c:extLst>
            <c:ext xmlns:c16="http://schemas.microsoft.com/office/drawing/2014/chart" uri="{C3380CC4-5D6E-409C-BE32-E72D297353CC}">
              <c16:uniqueId val="{00000001-D6F7-49E8-B528-D1F740BFC557}"/>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1518044619422569"/>
          <c:y val="5.8194444444444444E-2"/>
          <c:w val="0.60822244094488187"/>
          <c:h val="0.60349883347914846"/>
        </c:manualLayout>
      </c:layout>
      <c:barChart>
        <c:barDir val="bar"/>
        <c:grouping val="clustered"/>
        <c:varyColors val="0"/>
        <c:ser>
          <c:idx val="0"/>
          <c:order val="0"/>
          <c:tx>
            <c:strRef>
              <c:f>Data!$O$5</c:f>
              <c:strCache>
                <c:ptCount val="1"/>
                <c:pt idx="0">
                  <c:v>Burwood</c:v>
                </c:pt>
              </c:strCache>
            </c:strRef>
          </c:tx>
          <c:spPr>
            <a:solidFill>
              <a:srgbClr val="E11156"/>
            </a:solidFill>
            <a:ln>
              <a:no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Data!$O$278:$O$285</c:f>
              <c:numCache>
                <c:formatCode>0.0%</c:formatCode>
                <c:ptCount val="8"/>
                <c:pt idx="0">
                  <c:v>8.0982236154649945E-2</c:v>
                </c:pt>
                <c:pt idx="1">
                  <c:v>0.82523510971786829</c:v>
                </c:pt>
                <c:pt idx="2">
                  <c:v>3.3699059561128529E-2</c:v>
                </c:pt>
                <c:pt idx="3">
                  <c:v>0</c:v>
                </c:pt>
                <c:pt idx="4">
                  <c:v>2.9519331243469175E-2</c:v>
                </c:pt>
                <c:pt idx="5">
                  <c:v>1.8025078369905956E-2</c:v>
                </c:pt>
                <c:pt idx="6">
                  <c:v>0</c:v>
                </c:pt>
                <c:pt idx="7">
                  <c:v>1.2277951933124347E-2</c:v>
                </c:pt>
              </c:numCache>
            </c:numRef>
          </c:val>
          <c:extLst>
            <c:ext xmlns:c16="http://schemas.microsoft.com/office/drawing/2014/chart" uri="{C3380CC4-5D6E-409C-BE32-E72D297353CC}">
              <c16:uniqueId val="{00000000-C65D-4DBC-A2F6-D991F12BFE16}"/>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Data!$G$278:$G$285</c:f>
              <c:numCache>
                <c:formatCode>0.0%</c:formatCode>
                <c:ptCount val="8"/>
                <c:pt idx="0">
                  <c:v>9.0393696051009054E-2</c:v>
                </c:pt>
                <c:pt idx="1">
                  <c:v>0.76060934163433491</c:v>
                </c:pt>
                <c:pt idx="2">
                  <c:v>4.1625312039459836E-2</c:v>
                </c:pt>
                <c:pt idx="3">
                  <c:v>1.9549460134139372E-4</c:v>
                </c:pt>
                <c:pt idx="4">
                  <c:v>5.594153207615267E-2</c:v>
                </c:pt>
                <c:pt idx="5">
                  <c:v>3.8738007158110016E-2</c:v>
                </c:pt>
                <c:pt idx="6">
                  <c:v>3.0076092514060574E-4</c:v>
                </c:pt>
                <c:pt idx="7">
                  <c:v>1.2165779421937502E-2</c:v>
                </c:pt>
              </c:numCache>
            </c:numRef>
          </c:val>
          <c:extLst>
            <c:ext xmlns:c16="http://schemas.microsoft.com/office/drawing/2014/chart" uri="{C3380CC4-5D6E-409C-BE32-E72D297353CC}">
              <c16:uniqueId val="{00000001-C65D-4DBC-A2F6-D991F12BFE16}"/>
            </c:ext>
          </c:extLst>
        </c:ser>
        <c:dLbls>
          <c:showLegendKey val="0"/>
          <c:showVal val="0"/>
          <c:showCatName val="0"/>
          <c:showSerName val="0"/>
          <c:showPercent val="0"/>
          <c:showBubbleSize val="0"/>
        </c:dLbls>
        <c:gapWidth val="219"/>
        <c:axId val="253721752"/>
        <c:axId val="253725032"/>
      </c:barChart>
      <c:catAx>
        <c:axId val="253721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layout>
            <c:manualLayout>
              <c:xMode val="edge"/>
              <c:yMode val="edge"/>
              <c:x val="0.57004155730533679"/>
              <c:y val="0.76851851851851849"/>
            </c:manualLayout>
          </c:layout>
          <c:overlay val="0"/>
          <c:spPr>
            <a:noFill/>
            <a:ln>
              <a:noFill/>
            </a:ln>
            <a:effectLst/>
          </c:spPr>
          <c:txPr>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0"/>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Data!$P$5</c:f>
              <c:strCache>
                <c:ptCount val="1"/>
                <c:pt idx="0">
                  <c:v>Cashmere</c:v>
                </c:pt>
              </c:strCache>
            </c:strRef>
          </c:tx>
          <c:spPr>
            <a:solidFill>
              <a:srgbClr val="E11156"/>
            </a:solidFill>
            <a:ln>
              <a:solidFill>
                <a:srgbClr val="E11156"/>
              </a:solidFill>
            </a:ln>
            <a:effectLst/>
          </c:spPr>
          <c:invertIfNegative val="0"/>
          <c:cat>
            <c:strRef>
              <c:f>Data!$D$38:$D$41</c:f>
              <c:strCache>
                <c:ptCount val="4"/>
                <c:pt idx="0">
                  <c:v>0-14 years</c:v>
                </c:pt>
                <c:pt idx="1">
                  <c:v>15-39 years</c:v>
                </c:pt>
                <c:pt idx="2">
                  <c:v>40-64 years</c:v>
                </c:pt>
                <c:pt idx="3">
                  <c:v>65+ years</c:v>
                </c:pt>
              </c:strCache>
            </c:strRef>
          </c:cat>
          <c:val>
            <c:numRef>
              <c:f>Data!$P$38:$P$41</c:f>
              <c:numCache>
                <c:formatCode>0%</c:formatCode>
                <c:ptCount val="4"/>
                <c:pt idx="0">
                  <c:v>0.1875</c:v>
                </c:pt>
                <c:pt idx="1">
                  <c:v>0.28481463878326996</c:v>
                </c:pt>
                <c:pt idx="2">
                  <c:v>0.35836501901140683</c:v>
                </c:pt>
                <c:pt idx="3">
                  <c:v>0.16943916349809887</c:v>
                </c:pt>
              </c:numCache>
            </c:numRef>
          </c:val>
          <c:extLst>
            <c:ext xmlns:c16="http://schemas.microsoft.com/office/drawing/2014/chart" uri="{C3380CC4-5D6E-409C-BE32-E72D297353CC}">
              <c16:uniqueId val="{00000000-984E-499A-925D-F79CACCB9B73}"/>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Data!$D$38:$D$41</c:f>
              <c:strCache>
                <c:ptCount val="4"/>
                <c:pt idx="0">
                  <c:v>0-14 years</c:v>
                </c:pt>
                <c:pt idx="1">
                  <c:v>15-39 years</c:v>
                </c:pt>
                <c:pt idx="2">
                  <c:v>40-64 years</c:v>
                </c:pt>
                <c:pt idx="3">
                  <c:v>65+ years</c:v>
                </c:pt>
              </c:strCache>
            </c:strRef>
          </c:cat>
          <c:val>
            <c:numRef>
              <c:f>Data!$G$38:$G$41</c:f>
              <c:numCache>
                <c:formatCode>0%</c:formatCode>
                <c:ptCount val="4"/>
                <c:pt idx="0">
                  <c:v>0.17261507942960277</c:v>
                </c:pt>
                <c:pt idx="1">
                  <c:v>0.3640997707354352</c:v>
                </c:pt>
                <c:pt idx="2">
                  <c:v>0.31322254922684184</c:v>
                </c:pt>
                <c:pt idx="3">
                  <c:v>0.15007073055722672</c:v>
                </c:pt>
              </c:numCache>
            </c:numRef>
          </c:val>
          <c:extLst>
            <c:ext xmlns:c16="http://schemas.microsoft.com/office/drawing/2014/chart" uri="{C3380CC4-5D6E-409C-BE32-E72D297353CC}">
              <c16:uniqueId val="{00000001-984E-499A-925D-F79CACCB9B73}"/>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Data!$P$5</c:f>
              <c:strCache>
                <c:ptCount val="1"/>
                <c:pt idx="0">
                  <c:v>Cashmere</c:v>
                </c:pt>
              </c:strCache>
            </c:strRef>
          </c:tx>
          <c:spPr>
            <a:solidFill>
              <a:srgbClr val="E11156"/>
            </a:solidFill>
            <a:ln>
              <a:solidFill>
                <a:srgbClr val="E11156"/>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Data!$P$49:$P$54</c:f>
              <c:numCache>
                <c:formatCode>0.0%</c:formatCode>
                <c:ptCount val="6"/>
                <c:pt idx="0">
                  <c:v>0.91314163498098855</c:v>
                </c:pt>
                <c:pt idx="1">
                  <c:v>6.119296577946768E-2</c:v>
                </c:pt>
                <c:pt idx="2">
                  <c:v>1.2713878326996197E-2</c:v>
                </c:pt>
                <c:pt idx="3">
                  <c:v>5.5251901140684408E-2</c:v>
                </c:pt>
                <c:pt idx="4">
                  <c:v>1.1406844106463879E-2</c:v>
                </c:pt>
                <c:pt idx="5">
                  <c:v>1.2951520912547528E-2</c:v>
                </c:pt>
              </c:numCache>
            </c:numRef>
          </c:val>
          <c:extLst>
            <c:ext xmlns:c16="http://schemas.microsoft.com/office/drawing/2014/chart" uri="{C3380CC4-5D6E-409C-BE32-E72D297353CC}">
              <c16:uniqueId val="{00000000-361E-4838-8B30-FA44D5076F7E}"/>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Data!$G$49:$G$54</c:f>
              <c:numCache>
                <c:formatCode>0.0%</c:formatCode>
                <c:ptCount val="6"/>
                <c:pt idx="0">
                  <c:v>0.77859709598217919</c:v>
                </c:pt>
                <c:pt idx="1">
                  <c:v>9.9299198387018103E-2</c:v>
                </c:pt>
                <c:pt idx="2">
                  <c:v>3.8422139477406872E-2</c:v>
                </c:pt>
                <c:pt idx="3">
                  <c:v>0.14900570722427278</c:v>
                </c:pt>
                <c:pt idx="4">
                  <c:v>1.5121705338124583E-2</c:v>
                </c:pt>
                <c:pt idx="5">
                  <c:v>1.3568885058779533E-2</c:v>
                </c:pt>
              </c:numCache>
            </c:numRef>
          </c:val>
          <c:extLst>
            <c:ext xmlns:c16="http://schemas.microsoft.com/office/drawing/2014/chart" uri="{C3380CC4-5D6E-409C-BE32-E72D297353CC}">
              <c16:uniqueId val="{00000001-361E-4838-8B30-FA44D5076F7E}"/>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Data!$P$5</c:f>
              <c:strCache>
                <c:ptCount val="1"/>
                <c:pt idx="0">
                  <c:v>Cashmere</c:v>
                </c:pt>
              </c:strCache>
            </c:strRef>
          </c:tx>
          <c:spPr>
            <a:solidFill>
              <a:srgbClr val="E11156"/>
            </a:solidFill>
            <a:ln>
              <a:solidFill>
                <a:srgbClr val="E11156"/>
              </a:solidFill>
            </a:ln>
            <a:effectLst/>
          </c:spPr>
          <c:invertIfNegative val="0"/>
          <c:cat>
            <c:strRef>
              <c:f>Data!$D$83:$D$84</c:f>
              <c:strCache>
                <c:ptCount val="2"/>
                <c:pt idx="0">
                  <c:v>NZ born</c:v>
                </c:pt>
                <c:pt idx="1">
                  <c:v>Overseas born</c:v>
                </c:pt>
              </c:strCache>
            </c:strRef>
          </c:cat>
          <c:val>
            <c:numRef>
              <c:f>Data!$P$83:$P$84</c:f>
              <c:numCache>
                <c:formatCode>0.0%</c:formatCode>
                <c:ptCount val="2"/>
                <c:pt idx="0">
                  <c:v>0.76634397035974666</c:v>
                </c:pt>
                <c:pt idx="1">
                  <c:v>0.23377554679096452</c:v>
                </c:pt>
              </c:numCache>
            </c:numRef>
          </c:val>
          <c:extLst>
            <c:ext xmlns:c16="http://schemas.microsoft.com/office/drawing/2014/chart" uri="{C3380CC4-5D6E-409C-BE32-E72D297353CC}">
              <c16:uniqueId val="{00000000-9725-4AEC-B50F-E7A44C34D01D}"/>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Data!$D$83:$D$84</c:f>
              <c:strCache>
                <c:ptCount val="2"/>
                <c:pt idx="0">
                  <c:v>NZ born</c:v>
                </c:pt>
                <c:pt idx="1">
                  <c:v>Overseas born</c:v>
                </c:pt>
              </c:strCache>
            </c:strRef>
          </c:cat>
          <c:val>
            <c:numRef>
              <c:f>Data!$G$83:$G$84</c:f>
              <c:numCache>
                <c:formatCode>0.0%</c:formatCode>
                <c:ptCount val="2"/>
                <c:pt idx="0">
                  <c:v>0.72930132474806786</c:v>
                </c:pt>
                <c:pt idx="1">
                  <c:v>0.27069867525193209</c:v>
                </c:pt>
              </c:numCache>
            </c:numRef>
          </c:val>
          <c:extLst>
            <c:ext xmlns:c16="http://schemas.microsoft.com/office/drawing/2014/chart" uri="{C3380CC4-5D6E-409C-BE32-E72D297353CC}">
              <c16:uniqueId val="{00000001-9725-4AEC-B50F-E7A44C34D01D}"/>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Data!$N$5</c:f>
              <c:strCache>
                <c:ptCount val="1"/>
                <c:pt idx="0">
                  <c:v>Banks Peninsula</c:v>
                </c:pt>
              </c:strCache>
            </c:strRef>
          </c:tx>
          <c:spPr>
            <a:solidFill>
              <a:srgbClr val="E11156"/>
            </a:solidFill>
            <a:ln>
              <a:solidFill>
                <a:srgbClr val="E11156"/>
              </a:solidFill>
            </a:ln>
            <a:effectLst/>
          </c:spPr>
          <c:invertIfNegative val="0"/>
          <c:cat>
            <c:strRef>
              <c:f>Data!$D$83:$D$84</c:f>
              <c:strCache>
                <c:ptCount val="2"/>
                <c:pt idx="0">
                  <c:v>NZ born</c:v>
                </c:pt>
                <c:pt idx="1">
                  <c:v>Overseas born</c:v>
                </c:pt>
              </c:strCache>
            </c:strRef>
          </c:cat>
          <c:val>
            <c:numRef>
              <c:f>Data!$N$83:$N$84</c:f>
              <c:numCache>
                <c:formatCode>0.0%</c:formatCode>
                <c:ptCount val="2"/>
                <c:pt idx="0">
                  <c:v>0.72805507745266784</c:v>
                </c:pt>
                <c:pt idx="1">
                  <c:v>0.27228915662650605</c:v>
                </c:pt>
              </c:numCache>
            </c:numRef>
          </c:val>
          <c:extLst>
            <c:ext xmlns:c16="http://schemas.microsoft.com/office/drawing/2014/chart" uri="{C3380CC4-5D6E-409C-BE32-E72D297353CC}">
              <c16:uniqueId val="{00000000-58C3-40CF-BE19-CBEFF11E093A}"/>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Data!$D$83:$D$84</c:f>
              <c:strCache>
                <c:ptCount val="2"/>
                <c:pt idx="0">
                  <c:v>NZ born</c:v>
                </c:pt>
                <c:pt idx="1">
                  <c:v>Overseas born</c:v>
                </c:pt>
              </c:strCache>
            </c:strRef>
          </c:cat>
          <c:val>
            <c:numRef>
              <c:f>Data!$G$83:$G$84</c:f>
              <c:numCache>
                <c:formatCode>0.0%</c:formatCode>
                <c:ptCount val="2"/>
                <c:pt idx="0">
                  <c:v>0.72930132474806786</c:v>
                </c:pt>
                <c:pt idx="1">
                  <c:v>0.27069867525193209</c:v>
                </c:pt>
              </c:numCache>
            </c:numRef>
          </c:val>
          <c:extLst>
            <c:ext xmlns:c16="http://schemas.microsoft.com/office/drawing/2014/chart" uri="{C3380CC4-5D6E-409C-BE32-E72D297353CC}">
              <c16:uniqueId val="{00000001-58C3-40CF-BE19-CBEFF11E093A}"/>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Data!$G$97:$G$104</c:f>
              <c:numCache>
                <c:formatCode>0.0%</c:formatCode>
                <c:ptCount val="8"/>
                <c:pt idx="0">
                  <c:v>6.5685679611650491E-2</c:v>
                </c:pt>
                <c:pt idx="1">
                  <c:v>6.8416262135922334E-2</c:v>
                </c:pt>
                <c:pt idx="2">
                  <c:v>0.23343446601941747</c:v>
                </c:pt>
                <c:pt idx="3">
                  <c:v>7.9763349514563112E-2</c:v>
                </c:pt>
                <c:pt idx="4">
                  <c:v>3.4951456310679613E-2</c:v>
                </c:pt>
                <c:pt idx="5">
                  <c:v>0.42921723300970877</c:v>
                </c:pt>
                <c:pt idx="6">
                  <c:v>6.6474514563106796E-2</c:v>
                </c:pt>
                <c:pt idx="7">
                  <c:v>2.2057038834951456E-2</c:v>
                </c:pt>
              </c:numCache>
            </c:numRef>
          </c:val>
          <c:extLst>
            <c:ext xmlns:c16="http://schemas.microsoft.com/office/drawing/2014/chart" uri="{C3380CC4-5D6E-409C-BE32-E72D297353CC}">
              <c16:uniqueId val="{00000000-68C1-46F3-A962-8F25C3217767}"/>
            </c:ext>
          </c:extLst>
        </c:ser>
        <c:ser>
          <c:idx val="0"/>
          <c:order val="1"/>
          <c:tx>
            <c:strRef>
              <c:f>Data!$P$5</c:f>
              <c:strCache>
                <c:ptCount val="1"/>
                <c:pt idx="0">
                  <c:v>Cashmere</c:v>
                </c:pt>
              </c:strCache>
            </c:strRef>
          </c:tx>
          <c:spPr>
            <a:solidFill>
              <a:srgbClr val="E11156"/>
            </a:solidFill>
            <a:ln>
              <a:solidFill>
                <a:srgbClr val="E11156"/>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Data!$P$97:$P$104</c:f>
              <c:numCache>
                <c:formatCode>0.0%</c:formatCode>
                <c:ptCount val="8"/>
                <c:pt idx="0">
                  <c:v>9.3047034764826175E-2</c:v>
                </c:pt>
                <c:pt idx="1">
                  <c:v>2.198364008179959E-2</c:v>
                </c:pt>
                <c:pt idx="2">
                  <c:v>0.42331288343558282</c:v>
                </c:pt>
                <c:pt idx="3">
                  <c:v>0.13496932515337423</c:v>
                </c:pt>
                <c:pt idx="4">
                  <c:v>6.2883435582822084E-2</c:v>
                </c:pt>
                <c:pt idx="5">
                  <c:v>0.16359918200408999</c:v>
                </c:pt>
                <c:pt idx="6">
                  <c:v>7.2085889570552147E-2</c:v>
                </c:pt>
                <c:pt idx="7">
                  <c:v>2.8629856850715747E-2</c:v>
                </c:pt>
              </c:numCache>
            </c:numRef>
          </c:val>
          <c:extLst>
            <c:ext xmlns:c16="http://schemas.microsoft.com/office/drawing/2014/chart" uri="{C3380CC4-5D6E-409C-BE32-E72D297353CC}">
              <c16:uniqueId val="{00000001-68C1-46F3-A962-8F25C3217767}"/>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Data!$P$5</c:f>
              <c:strCache>
                <c:ptCount val="1"/>
                <c:pt idx="0">
                  <c:v>Cashmere</c:v>
                </c:pt>
              </c:strCache>
            </c:strRef>
          </c:tx>
          <c:spPr>
            <a:solidFill>
              <a:srgbClr val="E11156"/>
            </a:solidFill>
            <a:ln>
              <a:solidFill>
                <a:srgbClr val="E11156"/>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Data!$P$143:$P$146</c:f>
              <c:numCache>
                <c:formatCode>0.0%</c:formatCode>
                <c:ptCount val="4"/>
                <c:pt idx="0">
                  <c:v>0.1157337367624811</c:v>
                </c:pt>
                <c:pt idx="1">
                  <c:v>0.40302571860816944</c:v>
                </c:pt>
                <c:pt idx="2">
                  <c:v>0.11376701966717095</c:v>
                </c:pt>
                <c:pt idx="3">
                  <c:v>0.3674735249621785</c:v>
                </c:pt>
              </c:numCache>
            </c:numRef>
          </c:val>
          <c:extLst>
            <c:ext xmlns:c16="http://schemas.microsoft.com/office/drawing/2014/chart" uri="{C3380CC4-5D6E-409C-BE32-E72D297353CC}">
              <c16:uniqueId val="{00000000-C3DA-4DDF-A622-F9CA9EA925EB}"/>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Data!$G$143:$G$146</c:f>
              <c:numCache>
                <c:formatCode>0.0%</c:formatCode>
                <c:ptCount val="4"/>
                <c:pt idx="0">
                  <c:v>0.17199620979414185</c:v>
                </c:pt>
                <c:pt idx="1">
                  <c:v>0.465747576454908</c:v>
                </c:pt>
                <c:pt idx="2">
                  <c:v>0.10122140425044514</c:v>
                </c:pt>
                <c:pt idx="3">
                  <c:v>0.26103480950050501</c:v>
                </c:pt>
              </c:numCache>
            </c:numRef>
          </c:val>
          <c:extLst>
            <c:ext xmlns:c16="http://schemas.microsoft.com/office/drawing/2014/chart" uri="{C3380CC4-5D6E-409C-BE32-E72D297353CC}">
              <c16:uniqueId val="{00000001-C3DA-4DDF-A622-F9CA9EA925EB}"/>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297731481481481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Data!$P$5</c:f>
              <c:strCache>
                <c:ptCount val="1"/>
                <c:pt idx="0">
                  <c:v>Cashmere</c:v>
                </c:pt>
              </c:strCache>
            </c:strRef>
          </c:tx>
          <c:spPr>
            <a:solidFill>
              <a:srgbClr val="E11156"/>
            </a:solidFill>
            <a:ln>
              <a:solidFill>
                <a:srgbClr val="E11156"/>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Data!$P$165:$P$171</c:f>
              <c:numCache>
                <c:formatCode>0.0%</c:formatCode>
                <c:ptCount val="7"/>
                <c:pt idx="0">
                  <c:v>0.10779581687874799</c:v>
                </c:pt>
                <c:pt idx="1">
                  <c:v>3.875968992248062E-2</c:v>
                </c:pt>
                <c:pt idx="2">
                  <c:v>0.1332455755448296</c:v>
                </c:pt>
                <c:pt idx="3">
                  <c:v>0.12446979669445664</c:v>
                </c:pt>
                <c:pt idx="4">
                  <c:v>0.18151235922188094</c:v>
                </c:pt>
                <c:pt idx="5">
                  <c:v>0.15328360391984788</c:v>
                </c:pt>
                <c:pt idx="6">
                  <c:v>0.26078689483691675</c:v>
                </c:pt>
              </c:numCache>
            </c:numRef>
          </c:val>
          <c:extLst>
            <c:ext xmlns:c16="http://schemas.microsoft.com/office/drawing/2014/chart" uri="{C3380CC4-5D6E-409C-BE32-E72D297353CC}">
              <c16:uniqueId val="{00000000-5B6C-4064-A320-C61C13B34569}"/>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Data!$G$165:$G$171</c:f>
              <c:numCache>
                <c:formatCode>0.0%</c:formatCode>
                <c:ptCount val="7"/>
                <c:pt idx="0">
                  <c:v>0.12178441583963839</c:v>
                </c:pt>
                <c:pt idx="1">
                  <c:v>4.7902132259015427E-2</c:v>
                </c:pt>
                <c:pt idx="2">
                  <c:v>0.16355507516949985</c:v>
                </c:pt>
                <c:pt idx="3">
                  <c:v>0.13732927188758967</c:v>
                </c:pt>
                <c:pt idx="4">
                  <c:v>0.21107399037044317</c:v>
                </c:pt>
                <c:pt idx="5">
                  <c:v>0.15383708361992729</c:v>
                </c:pt>
                <c:pt idx="6">
                  <c:v>0.16451803085388622</c:v>
                </c:pt>
              </c:numCache>
            </c:numRef>
          </c:val>
          <c:extLst>
            <c:ext xmlns:c16="http://schemas.microsoft.com/office/drawing/2014/chart" uri="{C3380CC4-5D6E-409C-BE32-E72D297353CC}">
              <c16:uniqueId val="{00000001-5B6C-4064-A320-C61C13B34569}"/>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9444444444444445E-2"/>
              <c:y val="0.247777777777777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Data!$P$5</c:f>
              <c:strCache>
                <c:ptCount val="1"/>
                <c:pt idx="0">
                  <c:v>Cashmere</c:v>
                </c:pt>
              </c:strCache>
            </c:strRef>
          </c:tx>
          <c:spPr>
            <a:solidFill>
              <a:srgbClr val="E11156"/>
            </a:solidFill>
            <a:ln>
              <a:solidFill>
                <a:srgbClr val="E11156"/>
              </a:solidFill>
            </a:ln>
            <a:effectLst/>
          </c:spPr>
          <c:invertIfNegative val="0"/>
          <c:cat>
            <c:strRef>
              <c:f>Data!$D$116:$D$118</c:f>
              <c:strCache>
                <c:ptCount val="3"/>
                <c:pt idx="0">
                  <c:v>0-4 years</c:v>
                </c:pt>
                <c:pt idx="1">
                  <c:v>5-9 years</c:v>
                </c:pt>
                <c:pt idx="2">
                  <c:v>10 years or more</c:v>
                </c:pt>
              </c:strCache>
            </c:strRef>
          </c:cat>
          <c:val>
            <c:numRef>
              <c:f>Data!$P$116:$P$118</c:f>
              <c:numCache>
                <c:formatCode>0.0%</c:formatCode>
                <c:ptCount val="3"/>
                <c:pt idx="0">
                  <c:v>0.24125514403292181</c:v>
                </c:pt>
                <c:pt idx="1">
                  <c:v>0.14969135802469136</c:v>
                </c:pt>
                <c:pt idx="2">
                  <c:v>0.60905349794238683</c:v>
                </c:pt>
              </c:numCache>
            </c:numRef>
          </c:val>
          <c:extLst>
            <c:ext xmlns:c16="http://schemas.microsoft.com/office/drawing/2014/chart" uri="{C3380CC4-5D6E-409C-BE32-E72D297353CC}">
              <c16:uniqueId val="{00000000-B55A-466C-9CBB-2AB6317A6C9F}"/>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Data!$D$116:$D$118</c:f>
              <c:strCache>
                <c:ptCount val="3"/>
                <c:pt idx="0">
                  <c:v>0-4 years</c:v>
                </c:pt>
                <c:pt idx="1">
                  <c:v>5-9 years</c:v>
                </c:pt>
                <c:pt idx="2">
                  <c:v>10 years or more</c:v>
                </c:pt>
              </c:strCache>
            </c:strRef>
          </c:cat>
          <c:val>
            <c:numRef>
              <c:f>Data!$G$116:$G$118</c:f>
              <c:numCache>
                <c:formatCode>0.0%</c:formatCode>
                <c:ptCount val="3"/>
                <c:pt idx="0">
                  <c:v>0.33227150208282286</c:v>
                </c:pt>
                <c:pt idx="1">
                  <c:v>0.16448174467042392</c:v>
                </c:pt>
                <c:pt idx="2">
                  <c:v>0.50321612349914235</c:v>
                </c:pt>
              </c:numCache>
            </c:numRef>
          </c:val>
          <c:extLst>
            <c:ext xmlns:c16="http://schemas.microsoft.com/office/drawing/2014/chart" uri="{C3380CC4-5D6E-409C-BE32-E72D297353CC}">
              <c16:uniqueId val="{00000001-B55A-466C-9CBB-2AB6317A6C9F}"/>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Data!$P$5</c:f>
              <c:strCache>
                <c:ptCount val="1"/>
                <c:pt idx="0">
                  <c:v>Cashmere</c:v>
                </c:pt>
              </c:strCache>
            </c:strRef>
          </c:tx>
          <c:spPr>
            <a:solidFill>
              <a:srgbClr val="E11156"/>
            </a:solidFill>
            <a:ln>
              <a:solidFill>
                <a:srgbClr val="E11156"/>
              </a:solidFill>
            </a:ln>
            <a:effectLst/>
          </c:spPr>
          <c:invertIfNegative val="0"/>
          <c:cat>
            <c:strRef>
              <c:f>(Data!$D$56:$D$69,Data!$D$71)</c:f>
              <c:strCache>
                <c:ptCount val="15"/>
                <c:pt idx="0">
                  <c:v>Afrikaans</c:v>
                </c:pt>
                <c:pt idx="1">
                  <c:v>German</c:v>
                </c:pt>
                <c:pt idx="2">
                  <c:v>French</c:v>
                </c:pt>
                <c:pt idx="3">
                  <c:v>Spanish</c:v>
                </c:pt>
                <c:pt idx="4">
                  <c:v>Hindi</c:v>
                </c:pt>
                <c:pt idx="5">
                  <c:v>Panjabi</c:v>
                </c:pt>
                <c:pt idx="6">
                  <c:v>Sinitic not further defined</c:v>
                </c:pt>
                <c:pt idx="7">
                  <c:v>Yue</c:v>
                </c:pt>
                <c:pt idx="8">
                  <c:v>Northern Chinese</c:v>
                </c:pt>
                <c:pt idx="9">
                  <c:v>Māori</c:v>
                </c:pt>
                <c:pt idx="10">
                  <c:v>Samoan</c:v>
                </c:pt>
                <c:pt idx="11">
                  <c:v>Tongan</c:v>
                </c:pt>
                <c:pt idx="12">
                  <c:v>Tagalog</c:v>
                </c:pt>
                <c:pt idx="13">
                  <c:v>New Zealand Sign Language</c:v>
                </c:pt>
                <c:pt idx="14">
                  <c:v>Other</c:v>
                </c:pt>
              </c:strCache>
            </c:strRef>
          </c:cat>
          <c:val>
            <c:numRef>
              <c:f>(Data!$P$56:$P$69,Data!$P$71)</c:f>
              <c:numCache>
                <c:formatCode>#,##0</c:formatCode>
                <c:ptCount val="15"/>
                <c:pt idx="0">
                  <c:v>129</c:v>
                </c:pt>
                <c:pt idx="1">
                  <c:v>459</c:v>
                </c:pt>
                <c:pt idx="2">
                  <c:v>588</c:v>
                </c:pt>
                <c:pt idx="3">
                  <c:v>390</c:v>
                </c:pt>
                <c:pt idx="4">
                  <c:v>75</c:v>
                </c:pt>
                <c:pt idx="5">
                  <c:v>30</c:v>
                </c:pt>
                <c:pt idx="6">
                  <c:v>102</c:v>
                </c:pt>
                <c:pt idx="7">
                  <c:v>93</c:v>
                </c:pt>
                <c:pt idx="8">
                  <c:v>162</c:v>
                </c:pt>
                <c:pt idx="9">
                  <c:v>336</c:v>
                </c:pt>
                <c:pt idx="10">
                  <c:v>60</c:v>
                </c:pt>
                <c:pt idx="11">
                  <c:v>27</c:v>
                </c:pt>
                <c:pt idx="12">
                  <c:v>66</c:v>
                </c:pt>
                <c:pt idx="13">
                  <c:v>123</c:v>
                </c:pt>
                <c:pt idx="14">
                  <c:v>1383</c:v>
                </c:pt>
              </c:numCache>
            </c:numRef>
          </c:val>
          <c:extLst>
            <c:ext xmlns:c16="http://schemas.microsoft.com/office/drawing/2014/chart" uri="{C3380CC4-5D6E-409C-BE32-E72D297353CC}">
              <c16:uniqueId val="{00000000-7A18-4854-B220-D9C9AD594BE9}"/>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tickLblSkip val="1"/>
        <c:noMultiLvlLbl val="0"/>
      </c:catAx>
      <c:valAx>
        <c:axId val="253725032"/>
        <c:scaling>
          <c:orientation val="minMax"/>
          <c:max val="14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Number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Data!$G$480:$G$485</c:f>
              <c:numCache>
                <c:formatCode>0.0%</c:formatCode>
                <c:ptCount val="6"/>
                <c:pt idx="0">
                  <c:v>0.82286229782846831</c:v>
                </c:pt>
                <c:pt idx="1">
                  <c:v>3.2476319350473612E-2</c:v>
                </c:pt>
                <c:pt idx="2">
                  <c:v>0.12371931181132804</c:v>
                </c:pt>
                <c:pt idx="3">
                  <c:v>1.3531799729364006E-3</c:v>
                </c:pt>
                <c:pt idx="4">
                  <c:v>1.6302596816805206E-2</c:v>
                </c:pt>
                <c:pt idx="5">
                  <c:v>3.2862942199884011E-3</c:v>
                </c:pt>
              </c:numCache>
            </c:numRef>
          </c:val>
          <c:extLst>
            <c:ext xmlns:c16="http://schemas.microsoft.com/office/drawing/2014/chart" uri="{C3380CC4-5D6E-409C-BE32-E72D297353CC}">
              <c16:uniqueId val="{00000000-A409-44E7-8F2E-F1B7A11BFA6F}"/>
            </c:ext>
          </c:extLst>
        </c:ser>
        <c:ser>
          <c:idx val="0"/>
          <c:order val="1"/>
          <c:tx>
            <c:strRef>
              <c:f>Data!$P$5</c:f>
              <c:strCache>
                <c:ptCount val="1"/>
                <c:pt idx="0">
                  <c:v>Cashmere</c:v>
                </c:pt>
              </c:strCache>
            </c:strRef>
          </c:tx>
          <c:spPr>
            <a:solidFill>
              <a:srgbClr val="E11156"/>
            </a:solidFill>
            <a:ln>
              <a:solidFill>
                <a:srgbClr val="E11156"/>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Data!$P$480:$P$485</c:f>
              <c:numCache>
                <c:formatCode>0.0%</c:formatCode>
                <c:ptCount val="6"/>
                <c:pt idx="0">
                  <c:v>0.89205397301349321</c:v>
                </c:pt>
                <c:pt idx="1">
                  <c:v>2.3988005997001498E-2</c:v>
                </c:pt>
                <c:pt idx="2">
                  <c:v>6.296851574212893E-2</c:v>
                </c:pt>
                <c:pt idx="3">
                  <c:v>0</c:v>
                </c:pt>
                <c:pt idx="4">
                  <c:v>1.7991004497751123E-2</c:v>
                </c:pt>
                <c:pt idx="5">
                  <c:v>0</c:v>
                </c:pt>
              </c:numCache>
            </c:numRef>
          </c:val>
          <c:extLst>
            <c:ext xmlns:c16="http://schemas.microsoft.com/office/drawing/2014/chart" uri="{C3380CC4-5D6E-409C-BE32-E72D297353CC}">
              <c16:uniqueId val="{00000001-A409-44E7-8F2E-F1B7A11BFA6F}"/>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Data!$G$255:$G$262</c:f>
              <c:numCache>
                <c:formatCode>0.0%</c:formatCode>
                <c:ptCount val="8"/>
                <c:pt idx="0">
                  <c:v>0.14907215254594122</c:v>
                </c:pt>
                <c:pt idx="1">
                  <c:v>0.23841318535895817</c:v>
                </c:pt>
                <c:pt idx="2">
                  <c:v>0.14296670576558693</c:v>
                </c:pt>
                <c:pt idx="3">
                  <c:v>9.8875154139974136E-2</c:v>
                </c:pt>
                <c:pt idx="4">
                  <c:v>0.10822881891184698</c:v>
                </c:pt>
                <c:pt idx="5">
                  <c:v>9.9717284730367825E-2</c:v>
                </c:pt>
                <c:pt idx="6">
                  <c:v>6.3415441065896722E-2</c:v>
                </c:pt>
                <c:pt idx="7">
                  <c:v>9.9281181388913953E-2</c:v>
                </c:pt>
              </c:numCache>
            </c:numRef>
          </c:val>
          <c:extLst>
            <c:ext xmlns:c16="http://schemas.microsoft.com/office/drawing/2014/chart" uri="{C3380CC4-5D6E-409C-BE32-E72D297353CC}">
              <c16:uniqueId val="{00000000-1960-402F-9E87-B931A221E30B}"/>
            </c:ext>
          </c:extLst>
        </c:ser>
        <c:ser>
          <c:idx val="0"/>
          <c:order val="1"/>
          <c:tx>
            <c:strRef>
              <c:f>Data!$P$5</c:f>
              <c:strCache>
                <c:ptCount val="1"/>
                <c:pt idx="0">
                  <c:v>Cashmere</c:v>
                </c:pt>
              </c:strCache>
            </c:strRef>
          </c:tx>
          <c:spPr>
            <a:solidFill>
              <a:srgbClr val="E11156"/>
            </a:solidFill>
            <a:ln>
              <a:solidFill>
                <a:srgbClr val="E11156"/>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Data!$P$255:$P$262</c:f>
              <c:numCache>
                <c:formatCode>0.0%</c:formatCode>
                <c:ptCount val="8"/>
                <c:pt idx="0">
                  <c:v>0.1744508423970996</c:v>
                </c:pt>
                <c:pt idx="1">
                  <c:v>0.3527404563872894</c:v>
                </c:pt>
                <c:pt idx="2">
                  <c:v>0.10748560460652591</c:v>
                </c:pt>
                <c:pt idx="3">
                  <c:v>8.3599914693964592E-2</c:v>
                </c:pt>
                <c:pt idx="4">
                  <c:v>0.11303049690765622</c:v>
                </c:pt>
                <c:pt idx="5">
                  <c:v>8.082746854339945E-2</c:v>
                </c:pt>
                <c:pt idx="6">
                  <c:v>3.2629558541266791E-2</c:v>
                </c:pt>
                <c:pt idx="7">
                  <c:v>5.4809127745788014E-2</c:v>
                </c:pt>
              </c:numCache>
            </c:numRef>
          </c:val>
          <c:extLst>
            <c:ext xmlns:c16="http://schemas.microsoft.com/office/drawing/2014/chart" uri="{C3380CC4-5D6E-409C-BE32-E72D297353CC}">
              <c16:uniqueId val="{00000001-1960-402F-9E87-B931A221E30B}"/>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NZDepIndex!$A$32</c:f>
              <c:strCache>
                <c:ptCount val="1"/>
                <c:pt idx="0">
                  <c:v>Cashmere</c:v>
                </c:pt>
              </c:strCache>
            </c:strRef>
          </c:tx>
          <c:spPr>
            <a:solidFill>
              <a:srgbClr val="E11156"/>
            </a:solidFill>
            <a:ln>
              <a:solidFill>
                <a:srgbClr val="E11156"/>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NZDepIndex!$J$32:$N$32</c:f>
              <c:numCache>
                <c:formatCode>0%</c:formatCode>
                <c:ptCount val="5"/>
                <c:pt idx="0">
                  <c:v>0.54496851609837238</c:v>
                </c:pt>
                <c:pt idx="1">
                  <c:v>0.2884638232149222</c:v>
                </c:pt>
                <c:pt idx="2">
                  <c:v>0.103362243079482</c:v>
                </c:pt>
                <c:pt idx="3">
                  <c:v>5.0968278484020434E-2</c:v>
                </c:pt>
                <c:pt idx="4">
                  <c:v>1.2237139123203041E-2</c:v>
                </c:pt>
              </c:numCache>
            </c:numRef>
          </c:val>
          <c:extLst>
            <c:ext xmlns:c16="http://schemas.microsoft.com/office/drawing/2014/chart" uri="{C3380CC4-5D6E-409C-BE32-E72D297353CC}">
              <c16:uniqueId val="{00000000-1FD8-4765-81E0-E7DDCE106F4E}"/>
            </c:ext>
          </c:extLst>
        </c:ser>
        <c:ser>
          <c:idx val="1"/>
          <c:order val="1"/>
          <c:tx>
            <c:strRef>
              <c:f>NZDepIndex!$A$46</c:f>
              <c:strCache>
                <c:ptCount val="1"/>
                <c:pt idx="0">
                  <c:v>Christchurch</c:v>
                </c:pt>
              </c:strCache>
            </c:strRef>
          </c:tx>
          <c:spPr>
            <a:solidFill>
              <a:srgbClr val="098484"/>
            </a:solidFill>
            <a:ln>
              <a:solidFill>
                <a:srgbClr val="098484"/>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NZDepIndex!$J$46:$N$46</c:f>
              <c:numCache>
                <c:formatCode>0%</c:formatCode>
                <c:ptCount val="5"/>
                <c:pt idx="0">
                  <c:v>0.22712608183332655</c:v>
                </c:pt>
                <c:pt idx="1">
                  <c:v>0.19542481004428913</c:v>
                </c:pt>
                <c:pt idx="2">
                  <c:v>0.20834586160659868</c:v>
                </c:pt>
                <c:pt idx="3">
                  <c:v>0.22517573442769492</c:v>
                </c:pt>
                <c:pt idx="4">
                  <c:v>0.14378123603266832</c:v>
                </c:pt>
              </c:numCache>
            </c:numRef>
          </c:val>
          <c:extLst>
            <c:ext xmlns:c16="http://schemas.microsoft.com/office/drawing/2014/chart" uri="{C3380CC4-5D6E-409C-BE32-E72D297353CC}">
              <c16:uniqueId val="{00000001-1FD8-4765-81E0-E7DDCE106F4E}"/>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NZ Deprivation quintile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Data!$G$387:$G$391</c:f>
              <c:numCache>
                <c:formatCode>0.0%</c:formatCode>
                <c:ptCount val="5"/>
                <c:pt idx="0">
                  <c:v>0.65400071441328811</c:v>
                </c:pt>
                <c:pt idx="1">
                  <c:v>2.3263082693338096E-2</c:v>
                </c:pt>
                <c:pt idx="2">
                  <c:v>1.0269691016252902E-3</c:v>
                </c:pt>
                <c:pt idx="3">
                  <c:v>6.7311126986961956E-2</c:v>
                </c:pt>
                <c:pt idx="4">
                  <c:v>0.25437578138953387</c:v>
                </c:pt>
              </c:numCache>
            </c:numRef>
          </c:val>
          <c:extLst>
            <c:ext xmlns:c16="http://schemas.microsoft.com/office/drawing/2014/chart" uri="{C3380CC4-5D6E-409C-BE32-E72D297353CC}">
              <c16:uniqueId val="{00000000-CBC6-4FDE-AD57-4D774EF06110}"/>
            </c:ext>
          </c:extLst>
        </c:ser>
        <c:ser>
          <c:idx val="0"/>
          <c:order val="1"/>
          <c:tx>
            <c:strRef>
              <c:f>Data!$P$5</c:f>
              <c:strCache>
                <c:ptCount val="1"/>
                <c:pt idx="0">
                  <c:v>Cashmere</c:v>
                </c:pt>
              </c:strCache>
            </c:strRef>
          </c:tx>
          <c:spPr>
            <a:solidFill>
              <a:srgbClr val="E11156"/>
            </a:solidFill>
            <a:ln>
              <a:solidFill>
                <a:srgbClr val="E11156"/>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Data!$P$387:$P$391</c:f>
              <c:numCache>
                <c:formatCode>0.0%</c:formatCode>
                <c:ptCount val="5"/>
                <c:pt idx="0">
                  <c:v>0.70623425692695219</c:v>
                </c:pt>
                <c:pt idx="1">
                  <c:v>1.7632241813602016E-2</c:v>
                </c:pt>
                <c:pt idx="2">
                  <c:v>0</c:v>
                </c:pt>
                <c:pt idx="3">
                  <c:v>4.0302267002518891E-2</c:v>
                </c:pt>
                <c:pt idx="4">
                  <c:v>0.2352015113350126</c:v>
                </c:pt>
              </c:numCache>
            </c:numRef>
          </c:val>
          <c:extLst>
            <c:ext xmlns:c16="http://schemas.microsoft.com/office/drawing/2014/chart" uri="{C3380CC4-5D6E-409C-BE32-E72D297353CC}">
              <c16:uniqueId val="{00000001-CBC6-4FDE-AD57-4D774EF06110}"/>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1518044619422569"/>
          <c:y val="5.8194444444444444E-2"/>
          <c:w val="0.60822244094488187"/>
          <c:h val="0.60349883347914846"/>
        </c:manualLayout>
      </c:layout>
      <c:barChart>
        <c:barDir val="bar"/>
        <c:grouping val="clustered"/>
        <c:varyColors val="0"/>
        <c:ser>
          <c:idx val="0"/>
          <c:order val="0"/>
          <c:tx>
            <c:strRef>
              <c:f>Data!$P$5</c:f>
              <c:strCache>
                <c:ptCount val="1"/>
                <c:pt idx="0">
                  <c:v>Cashmere</c:v>
                </c:pt>
              </c:strCache>
            </c:strRef>
          </c:tx>
          <c:spPr>
            <a:solidFill>
              <a:srgbClr val="E11156"/>
            </a:solidFill>
            <a:ln>
              <a:solidFill>
                <a:srgbClr val="E11156"/>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Data!$P$278:$P$285</c:f>
              <c:numCache>
                <c:formatCode>0.0%</c:formatCode>
                <c:ptCount val="8"/>
                <c:pt idx="0">
                  <c:v>0.11516314779270634</c:v>
                </c:pt>
                <c:pt idx="1">
                  <c:v>0.70612070804009386</c:v>
                </c:pt>
                <c:pt idx="2">
                  <c:v>2.9217317125186607E-2</c:v>
                </c:pt>
                <c:pt idx="3">
                  <c:v>0</c:v>
                </c:pt>
                <c:pt idx="4">
                  <c:v>0.11196417146513116</c:v>
                </c:pt>
                <c:pt idx="5">
                  <c:v>2.5165280443591384E-2</c:v>
                </c:pt>
                <c:pt idx="6">
                  <c:v>0</c:v>
                </c:pt>
                <c:pt idx="7">
                  <c:v>1.2156110044785669E-2</c:v>
                </c:pt>
              </c:numCache>
            </c:numRef>
          </c:val>
          <c:extLst>
            <c:ext xmlns:c16="http://schemas.microsoft.com/office/drawing/2014/chart" uri="{C3380CC4-5D6E-409C-BE32-E72D297353CC}">
              <c16:uniqueId val="{00000000-AAA0-4271-B88E-A3139195A26C}"/>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Data!$G$278:$G$285</c:f>
              <c:numCache>
                <c:formatCode>0.0%</c:formatCode>
                <c:ptCount val="8"/>
                <c:pt idx="0">
                  <c:v>9.0393696051009054E-2</c:v>
                </c:pt>
                <c:pt idx="1">
                  <c:v>0.76060934163433491</c:v>
                </c:pt>
                <c:pt idx="2">
                  <c:v>4.1625312039459836E-2</c:v>
                </c:pt>
                <c:pt idx="3">
                  <c:v>1.9549460134139372E-4</c:v>
                </c:pt>
                <c:pt idx="4">
                  <c:v>5.594153207615267E-2</c:v>
                </c:pt>
                <c:pt idx="5">
                  <c:v>3.8738007158110016E-2</c:v>
                </c:pt>
                <c:pt idx="6">
                  <c:v>3.0076092514060574E-4</c:v>
                </c:pt>
                <c:pt idx="7">
                  <c:v>1.2165779421937502E-2</c:v>
                </c:pt>
              </c:numCache>
            </c:numRef>
          </c:val>
          <c:extLst>
            <c:ext xmlns:c16="http://schemas.microsoft.com/office/drawing/2014/chart" uri="{C3380CC4-5D6E-409C-BE32-E72D297353CC}">
              <c16:uniqueId val="{00000001-AAA0-4271-B88E-A3139195A26C}"/>
            </c:ext>
          </c:extLst>
        </c:ser>
        <c:dLbls>
          <c:showLegendKey val="0"/>
          <c:showVal val="0"/>
          <c:showCatName val="0"/>
          <c:showSerName val="0"/>
          <c:showPercent val="0"/>
          <c:showBubbleSize val="0"/>
        </c:dLbls>
        <c:gapWidth val="219"/>
        <c:axId val="253721752"/>
        <c:axId val="253725032"/>
      </c:barChart>
      <c:catAx>
        <c:axId val="253721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layout>
            <c:manualLayout>
              <c:xMode val="edge"/>
              <c:yMode val="edge"/>
              <c:x val="0.57004155730533679"/>
              <c:y val="0.76851851851851849"/>
            </c:manualLayout>
          </c:layout>
          <c:overlay val="0"/>
          <c:spPr>
            <a:noFill/>
            <a:ln>
              <a:noFill/>
            </a:ln>
            <a:effectLst/>
          </c:spPr>
          <c:txPr>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0"/>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Data!$G$97:$G$104</c:f>
              <c:numCache>
                <c:formatCode>0.0%</c:formatCode>
                <c:ptCount val="8"/>
                <c:pt idx="0">
                  <c:v>6.5685679611650491E-2</c:v>
                </c:pt>
                <c:pt idx="1">
                  <c:v>6.8416262135922334E-2</c:v>
                </c:pt>
                <c:pt idx="2">
                  <c:v>0.23343446601941747</c:v>
                </c:pt>
                <c:pt idx="3">
                  <c:v>7.9763349514563112E-2</c:v>
                </c:pt>
                <c:pt idx="4">
                  <c:v>3.4951456310679613E-2</c:v>
                </c:pt>
                <c:pt idx="5">
                  <c:v>0.42921723300970877</c:v>
                </c:pt>
                <c:pt idx="6">
                  <c:v>6.6474514563106796E-2</c:v>
                </c:pt>
                <c:pt idx="7">
                  <c:v>2.2057038834951456E-2</c:v>
                </c:pt>
              </c:numCache>
            </c:numRef>
          </c:val>
          <c:extLst>
            <c:ext xmlns:c16="http://schemas.microsoft.com/office/drawing/2014/chart" uri="{C3380CC4-5D6E-409C-BE32-E72D297353CC}">
              <c16:uniqueId val="{00000000-04E8-4DC6-B427-8A27FB151960}"/>
            </c:ext>
          </c:extLst>
        </c:ser>
        <c:ser>
          <c:idx val="0"/>
          <c:order val="1"/>
          <c:tx>
            <c:strRef>
              <c:f>Data!$N$5</c:f>
              <c:strCache>
                <c:ptCount val="1"/>
                <c:pt idx="0">
                  <c:v>Banks Peninsula</c:v>
                </c:pt>
              </c:strCache>
            </c:strRef>
          </c:tx>
          <c:spPr>
            <a:solidFill>
              <a:srgbClr val="E11156"/>
            </a:solidFill>
            <a:ln>
              <a:solidFill>
                <a:srgbClr val="E11156"/>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Data!$N$97:$N$104</c:f>
              <c:numCache>
                <c:formatCode>0.0%</c:formatCode>
                <c:ptCount val="8"/>
                <c:pt idx="0">
                  <c:v>0.10619469026548672</c:v>
                </c:pt>
                <c:pt idx="1">
                  <c:v>1.1378002528445006E-2</c:v>
                </c:pt>
                <c:pt idx="2">
                  <c:v>0.49051833122629585</c:v>
                </c:pt>
                <c:pt idx="3">
                  <c:v>0.16434892541087232</c:v>
                </c:pt>
                <c:pt idx="4">
                  <c:v>8.8495575221238937E-2</c:v>
                </c:pt>
                <c:pt idx="5">
                  <c:v>8.3438685208596708E-2</c:v>
                </c:pt>
                <c:pt idx="6">
                  <c:v>4.2983565107458911E-2</c:v>
                </c:pt>
                <c:pt idx="7">
                  <c:v>1.0113780025284451E-2</c:v>
                </c:pt>
              </c:numCache>
            </c:numRef>
          </c:val>
          <c:extLst>
            <c:ext xmlns:c16="http://schemas.microsoft.com/office/drawing/2014/chart" uri="{C3380CC4-5D6E-409C-BE32-E72D297353CC}">
              <c16:uniqueId val="{00000001-04E8-4DC6-B427-8A27FB151960}"/>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Data!$Q$5</c:f>
              <c:strCache>
                <c:ptCount val="1"/>
                <c:pt idx="0">
                  <c:v>Central</c:v>
                </c:pt>
              </c:strCache>
            </c:strRef>
          </c:tx>
          <c:spPr>
            <a:solidFill>
              <a:srgbClr val="E11156"/>
            </a:solidFill>
            <a:ln>
              <a:solidFill>
                <a:srgbClr val="E11156"/>
              </a:solidFill>
            </a:ln>
            <a:effectLst/>
          </c:spPr>
          <c:invertIfNegative val="0"/>
          <c:cat>
            <c:strRef>
              <c:f>Data!$D$38:$D$41</c:f>
              <c:strCache>
                <c:ptCount val="4"/>
                <c:pt idx="0">
                  <c:v>0-14 years</c:v>
                </c:pt>
                <c:pt idx="1">
                  <c:v>15-39 years</c:v>
                </c:pt>
                <c:pt idx="2">
                  <c:v>40-64 years</c:v>
                </c:pt>
                <c:pt idx="3">
                  <c:v>65+ years</c:v>
                </c:pt>
              </c:strCache>
            </c:strRef>
          </c:cat>
          <c:val>
            <c:numRef>
              <c:f>Data!$Q$38:$Q$41</c:f>
              <c:numCache>
                <c:formatCode>0%</c:formatCode>
                <c:ptCount val="4"/>
                <c:pt idx="0">
                  <c:v>0.12293110765313341</c:v>
                </c:pt>
                <c:pt idx="1">
                  <c:v>0.51096336115433583</c:v>
                </c:pt>
                <c:pt idx="2">
                  <c:v>0.26920356486065922</c:v>
                </c:pt>
                <c:pt idx="3">
                  <c:v>9.6760503607299472E-2</c:v>
                </c:pt>
              </c:numCache>
            </c:numRef>
          </c:val>
          <c:extLst>
            <c:ext xmlns:c16="http://schemas.microsoft.com/office/drawing/2014/chart" uri="{C3380CC4-5D6E-409C-BE32-E72D297353CC}">
              <c16:uniqueId val="{00000000-546F-4C3E-8411-FDB8E280B2D9}"/>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Data!$D$38:$D$41</c:f>
              <c:strCache>
                <c:ptCount val="4"/>
                <c:pt idx="0">
                  <c:v>0-14 years</c:v>
                </c:pt>
                <c:pt idx="1">
                  <c:v>15-39 years</c:v>
                </c:pt>
                <c:pt idx="2">
                  <c:v>40-64 years</c:v>
                </c:pt>
                <c:pt idx="3">
                  <c:v>65+ years</c:v>
                </c:pt>
              </c:strCache>
            </c:strRef>
          </c:cat>
          <c:val>
            <c:numRef>
              <c:f>Data!$G$38:$G$41</c:f>
              <c:numCache>
                <c:formatCode>0%</c:formatCode>
                <c:ptCount val="4"/>
                <c:pt idx="0">
                  <c:v>0.17261507942960277</c:v>
                </c:pt>
                <c:pt idx="1">
                  <c:v>0.3640997707354352</c:v>
                </c:pt>
                <c:pt idx="2">
                  <c:v>0.31322254922684184</c:v>
                </c:pt>
                <c:pt idx="3">
                  <c:v>0.15007073055722672</c:v>
                </c:pt>
              </c:numCache>
            </c:numRef>
          </c:val>
          <c:extLst>
            <c:ext xmlns:c16="http://schemas.microsoft.com/office/drawing/2014/chart" uri="{C3380CC4-5D6E-409C-BE32-E72D297353CC}">
              <c16:uniqueId val="{00000001-546F-4C3E-8411-FDB8E280B2D9}"/>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Data!$Q$5</c:f>
              <c:strCache>
                <c:ptCount val="1"/>
                <c:pt idx="0">
                  <c:v>Central</c:v>
                </c:pt>
              </c:strCache>
            </c:strRef>
          </c:tx>
          <c:spPr>
            <a:solidFill>
              <a:srgbClr val="E11156"/>
            </a:solidFill>
            <a:ln>
              <a:solidFill>
                <a:srgbClr val="E11156"/>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Data!$Q$49:$Q$54</c:f>
              <c:numCache>
                <c:formatCode>0.0%</c:formatCode>
                <c:ptCount val="6"/>
                <c:pt idx="0">
                  <c:v>0.66232847644645632</c:v>
                </c:pt>
                <c:pt idx="1">
                  <c:v>0.12109209223369642</c:v>
                </c:pt>
                <c:pt idx="2">
                  <c:v>5.0502192672230869E-2</c:v>
                </c:pt>
                <c:pt idx="3">
                  <c:v>0.22676474748903663</c:v>
                </c:pt>
                <c:pt idx="4">
                  <c:v>2.7585231291554674E-2</c:v>
                </c:pt>
                <c:pt idx="5">
                  <c:v>1.4995048804639977E-2</c:v>
                </c:pt>
              </c:numCache>
            </c:numRef>
          </c:val>
          <c:extLst>
            <c:ext xmlns:c16="http://schemas.microsoft.com/office/drawing/2014/chart" uri="{C3380CC4-5D6E-409C-BE32-E72D297353CC}">
              <c16:uniqueId val="{00000000-68AA-448F-A635-DDC29A1CD676}"/>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Data!$G$49:$G$54</c:f>
              <c:numCache>
                <c:formatCode>0.0%</c:formatCode>
                <c:ptCount val="6"/>
                <c:pt idx="0">
                  <c:v>0.77859709598217919</c:v>
                </c:pt>
                <c:pt idx="1">
                  <c:v>9.9299198387018103E-2</c:v>
                </c:pt>
                <c:pt idx="2">
                  <c:v>3.8422139477406872E-2</c:v>
                </c:pt>
                <c:pt idx="3">
                  <c:v>0.14900570722427278</c:v>
                </c:pt>
                <c:pt idx="4">
                  <c:v>1.5121705338124583E-2</c:v>
                </c:pt>
                <c:pt idx="5">
                  <c:v>1.3568885058779533E-2</c:v>
                </c:pt>
              </c:numCache>
            </c:numRef>
          </c:val>
          <c:extLst>
            <c:ext xmlns:c16="http://schemas.microsoft.com/office/drawing/2014/chart" uri="{C3380CC4-5D6E-409C-BE32-E72D297353CC}">
              <c16:uniqueId val="{00000001-68AA-448F-A635-DDC29A1CD676}"/>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Data!$Q$5</c:f>
              <c:strCache>
                <c:ptCount val="1"/>
                <c:pt idx="0">
                  <c:v>Central</c:v>
                </c:pt>
              </c:strCache>
            </c:strRef>
          </c:tx>
          <c:spPr>
            <a:solidFill>
              <a:srgbClr val="E11156"/>
            </a:solidFill>
            <a:ln>
              <a:solidFill>
                <a:srgbClr val="E11156"/>
              </a:solidFill>
            </a:ln>
            <a:effectLst/>
          </c:spPr>
          <c:invertIfNegative val="0"/>
          <c:cat>
            <c:strRef>
              <c:f>Data!$D$83:$D$84</c:f>
              <c:strCache>
                <c:ptCount val="2"/>
                <c:pt idx="0">
                  <c:v>NZ born</c:v>
                </c:pt>
                <c:pt idx="1">
                  <c:v>Overseas born</c:v>
                </c:pt>
              </c:strCache>
            </c:strRef>
          </c:cat>
          <c:val>
            <c:numRef>
              <c:f>Data!$Q$83:$Q$84</c:f>
              <c:numCache>
                <c:formatCode>0.0%</c:formatCode>
                <c:ptCount val="2"/>
                <c:pt idx="0">
                  <c:v>0.62807067950007178</c:v>
                </c:pt>
                <c:pt idx="1">
                  <c:v>0.37192932049992816</c:v>
                </c:pt>
              </c:numCache>
            </c:numRef>
          </c:val>
          <c:extLst>
            <c:ext xmlns:c16="http://schemas.microsoft.com/office/drawing/2014/chart" uri="{C3380CC4-5D6E-409C-BE32-E72D297353CC}">
              <c16:uniqueId val="{00000000-E081-496D-BDBA-7E25BF23E16C}"/>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Data!$D$83:$D$84</c:f>
              <c:strCache>
                <c:ptCount val="2"/>
                <c:pt idx="0">
                  <c:v>NZ born</c:v>
                </c:pt>
                <c:pt idx="1">
                  <c:v>Overseas born</c:v>
                </c:pt>
              </c:strCache>
            </c:strRef>
          </c:cat>
          <c:val>
            <c:numRef>
              <c:f>Data!$G$83:$G$84</c:f>
              <c:numCache>
                <c:formatCode>0.0%</c:formatCode>
                <c:ptCount val="2"/>
                <c:pt idx="0">
                  <c:v>0.72930132474806786</c:v>
                </c:pt>
                <c:pt idx="1">
                  <c:v>0.27069867525193209</c:v>
                </c:pt>
              </c:numCache>
            </c:numRef>
          </c:val>
          <c:extLst>
            <c:ext xmlns:c16="http://schemas.microsoft.com/office/drawing/2014/chart" uri="{C3380CC4-5D6E-409C-BE32-E72D297353CC}">
              <c16:uniqueId val="{00000001-E081-496D-BDBA-7E25BF23E16C}"/>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Data!$G$97:$G$104</c:f>
              <c:numCache>
                <c:formatCode>0.0%</c:formatCode>
                <c:ptCount val="8"/>
                <c:pt idx="0">
                  <c:v>6.5685679611650491E-2</c:v>
                </c:pt>
                <c:pt idx="1">
                  <c:v>6.8416262135922334E-2</c:v>
                </c:pt>
                <c:pt idx="2">
                  <c:v>0.23343446601941747</c:v>
                </c:pt>
                <c:pt idx="3">
                  <c:v>7.9763349514563112E-2</c:v>
                </c:pt>
                <c:pt idx="4">
                  <c:v>3.4951456310679613E-2</c:v>
                </c:pt>
                <c:pt idx="5">
                  <c:v>0.42921723300970877</c:v>
                </c:pt>
                <c:pt idx="6">
                  <c:v>6.6474514563106796E-2</c:v>
                </c:pt>
                <c:pt idx="7">
                  <c:v>2.2057038834951456E-2</c:v>
                </c:pt>
              </c:numCache>
            </c:numRef>
          </c:val>
          <c:extLst>
            <c:ext xmlns:c16="http://schemas.microsoft.com/office/drawing/2014/chart" uri="{C3380CC4-5D6E-409C-BE32-E72D297353CC}">
              <c16:uniqueId val="{00000000-8D24-48A5-BC7F-B53B2884FD31}"/>
            </c:ext>
          </c:extLst>
        </c:ser>
        <c:ser>
          <c:idx val="0"/>
          <c:order val="1"/>
          <c:tx>
            <c:strRef>
              <c:f>Data!$Q$5</c:f>
              <c:strCache>
                <c:ptCount val="1"/>
                <c:pt idx="0">
                  <c:v>Central</c:v>
                </c:pt>
              </c:strCache>
            </c:strRef>
          </c:tx>
          <c:spPr>
            <a:solidFill>
              <a:srgbClr val="E11156"/>
            </a:solidFill>
            <a:ln>
              <a:solidFill>
                <a:srgbClr val="E11156"/>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Data!$Q$97:$Q$104</c:f>
              <c:numCache>
                <c:formatCode>0.0%</c:formatCode>
                <c:ptCount val="8"/>
                <c:pt idx="0">
                  <c:v>4.9826187717265352E-2</c:v>
                </c:pt>
                <c:pt idx="1">
                  <c:v>8.8451139436075701E-2</c:v>
                </c:pt>
                <c:pt idx="2">
                  <c:v>0.15797605252993432</c:v>
                </c:pt>
                <c:pt idx="3">
                  <c:v>8.3429895712630361E-2</c:v>
                </c:pt>
                <c:pt idx="4">
                  <c:v>2.626496716879104E-2</c:v>
                </c:pt>
                <c:pt idx="5">
                  <c:v>0.49903437620702973</c:v>
                </c:pt>
                <c:pt idx="6">
                  <c:v>4.9439938200077249E-2</c:v>
                </c:pt>
                <c:pt idx="7">
                  <c:v>4.5577443028196211E-2</c:v>
                </c:pt>
              </c:numCache>
            </c:numRef>
          </c:val>
          <c:extLst>
            <c:ext xmlns:c16="http://schemas.microsoft.com/office/drawing/2014/chart" uri="{C3380CC4-5D6E-409C-BE32-E72D297353CC}">
              <c16:uniqueId val="{00000001-8D24-48A5-BC7F-B53B2884FD31}"/>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Data!$Q$5</c:f>
              <c:strCache>
                <c:ptCount val="1"/>
                <c:pt idx="0">
                  <c:v>Central</c:v>
                </c:pt>
              </c:strCache>
            </c:strRef>
          </c:tx>
          <c:spPr>
            <a:solidFill>
              <a:srgbClr val="E11156"/>
            </a:solidFill>
            <a:ln>
              <a:solidFill>
                <a:srgbClr val="E11156"/>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Data!$Q$143:$Q$146</c:f>
              <c:numCache>
                <c:formatCode>0.0%</c:formatCode>
                <c:ptCount val="4"/>
                <c:pt idx="0">
                  <c:v>0.16067275004473072</c:v>
                </c:pt>
                <c:pt idx="1">
                  <c:v>0.45016997674002507</c:v>
                </c:pt>
                <c:pt idx="2">
                  <c:v>9.7334049024870278E-2</c:v>
                </c:pt>
                <c:pt idx="3">
                  <c:v>0.29200214707461086</c:v>
                </c:pt>
              </c:numCache>
            </c:numRef>
          </c:val>
          <c:extLst>
            <c:ext xmlns:c16="http://schemas.microsoft.com/office/drawing/2014/chart" uri="{C3380CC4-5D6E-409C-BE32-E72D297353CC}">
              <c16:uniqueId val="{00000000-9219-4D7A-A900-F5795D7A36C6}"/>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Data!$G$143:$G$146</c:f>
              <c:numCache>
                <c:formatCode>0.0%</c:formatCode>
                <c:ptCount val="4"/>
                <c:pt idx="0">
                  <c:v>0.17199620979414185</c:v>
                </c:pt>
                <c:pt idx="1">
                  <c:v>0.465747576454908</c:v>
                </c:pt>
                <c:pt idx="2">
                  <c:v>0.10122140425044514</c:v>
                </c:pt>
                <c:pt idx="3">
                  <c:v>0.26103480950050501</c:v>
                </c:pt>
              </c:numCache>
            </c:numRef>
          </c:val>
          <c:extLst>
            <c:ext xmlns:c16="http://schemas.microsoft.com/office/drawing/2014/chart" uri="{C3380CC4-5D6E-409C-BE32-E72D297353CC}">
              <c16:uniqueId val="{00000001-9219-4D7A-A900-F5795D7A36C6}"/>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297731481481481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Data!$Q$5</c:f>
              <c:strCache>
                <c:ptCount val="1"/>
                <c:pt idx="0">
                  <c:v>Central</c:v>
                </c:pt>
              </c:strCache>
            </c:strRef>
          </c:tx>
          <c:spPr>
            <a:solidFill>
              <a:srgbClr val="E11156"/>
            </a:solidFill>
            <a:ln>
              <a:solidFill>
                <a:srgbClr val="E11156"/>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Data!$Q$165:$Q$171</c:f>
              <c:numCache>
                <c:formatCode>0.0%</c:formatCode>
                <c:ptCount val="7"/>
                <c:pt idx="0">
                  <c:v>0.1129214389417648</c:v>
                </c:pt>
                <c:pt idx="1">
                  <c:v>5.0330698499758027E-2</c:v>
                </c:pt>
                <c:pt idx="2">
                  <c:v>0.17680271011453461</c:v>
                </c:pt>
                <c:pt idx="3">
                  <c:v>0.14018390062913372</c:v>
                </c:pt>
                <c:pt idx="4">
                  <c:v>0.25084691079206323</c:v>
                </c:pt>
                <c:pt idx="5">
                  <c:v>0.1582513308598161</c:v>
                </c:pt>
                <c:pt idx="6">
                  <c:v>0.11066301016292951</c:v>
                </c:pt>
              </c:numCache>
            </c:numRef>
          </c:val>
          <c:extLst>
            <c:ext xmlns:c16="http://schemas.microsoft.com/office/drawing/2014/chart" uri="{C3380CC4-5D6E-409C-BE32-E72D297353CC}">
              <c16:uniqueId val="{00000000-1F65-4008-88FE-329944BC085E}"/>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Data!$G$165:$G$171</c:f>
              <c:numCache>
                <c:formatCode>0.0%</c:formatCode>
                <c:ptCount val="7"/>
                <c:pt idx="0">
                  <c:v>0.12178441583963839</c:v>
                </c:pt>
                <c:pt idx="1">
                  <c:v>4.7902132259015427E-2</c:v>
                </c:pt>
                <c:pt idx="2">
                  <c:v>0.16355507516949985</c:v>
                </c:pt>
                <c:pt idx="3">
                  <c:v>0.13732927188758967</c:v>
                </c:pt>
                <c:pt idx="4">
                  <c:v>0.21107399037044317</c:v>
                </c:pt>
                <c:pt idx="5">
                  <c:v>0.15383708361992729</c:v>
                </c:pt>
                <c:pt idx="6">
                  <c:v>0.16451803085388622</c:v>
                </c:pt>
              </c:numCache>
            </c:numRef>
          </c:val>
          <c:extLst>
            <c:ext xmlns:c16="http://schemas.microsoft.com/office/drawing/2014/chart" uri="{C3380CC4-5D6E-409C-BE32-E72D297353CC}">
              <c16:uniqueId val="{00000001-1F65-4008-88FE-329944BC085E}"/>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9444444444444445E-2"/>
              <c:y val="0.247777777777777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Data!$Q$5</c:f>
              <c:strCache>
                <c:ptCount val="1"/>
                <c:pt idx="0">
                  <c:v>Central</c:v>
                </c:pt>
              </c:strCache>
            </c:strRef>
          </c:tx>
          <c:spPr>
            <a:solidFill>
              <a:srgbClr val="E11156"/>
            </a:solidFill>
            <a:ln>
              <a:solidFill>
                <a:srgbClr val="E11156"/>
              </a:solidFill>
            </a:ln>
            <a:effectLst/>
          </c:spPr>
          <c:invertIfNegative val="0"/>
          <c:cat>
            <c:strRef>
              <c:f>Data!$D$116:$D$118</c:f>
              <c:strCache>
                <c:ptCount val="3"/>
                <c:pt idx="0">
                  <c:v>0-4 years</c:v>
                </c:pt>
                <c:pt idx="1">
                  <c:v>5-9 years</c:v>
                </c:pt>
                <c:pt idx="2">
                  <c:v>10 years or more</c:v>
                </c:pt>
              </c:strCache>
            </c:strRef>
          </c:cat>
          <c:val>
            <c:numRef>
              <c:f>Data!$Q$116:$Q$118</c:f>
              <c:numCache>
                <c:formatCode>0.0%</c:formatCode>
                <c:ptCount val="3"/>
                <c:pt idx="0">
                  <c:v>0.53981264637002346</c:v>
                </c:pt>
                <c:pt idx="1">
                  <c:v>0.17915690866510539</c:v>
                </c:pt>
                <c:pt idx="2">
                  <c:v>0.28142076502732238</c:v>
                </c:pt>
              </c:numCache>
            </c:numRef>
          </c:val>
          <c:extLst>
            <c:ext xmlns:c16="http://schemas.microsoft.com/office/drawing/2014/chart" uri="{C3380CC4-5D6E-409C-BE32-E72D297353CC}">
              <c16:uniqueId val="{00000000-8E68-4A9B-A6C6-CED94B6A8193}"/>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Data!$D$116:$D$118</c:f>
              <c:strCache>
                <c:ptCount val="3"/>
                <c:pt idx="0">
                  <c:v>0-4 years</c:v>
                </c:pt>
                <c:pt idx="1">
                  <c:v>5-9 years</c:v>
                </c:pt>
                <c:pt idx="2">
                  <c:v>10 years or more</c:v>
                </c:pt>
              </c:strCache>
            </c:strRef>
          </c:cat>
          <c:val>
            <c:numRef>
              <c:f>Data!$G$116:$G$118</c:f>
              <c:numCache>
                <c:formatCode>0.0%</c:formatCode>
                <c:ptCount val="3"/>
                <c:pt idx="0">
                  <c:v>0.33227150208282286</c:v>
                </c:pt>
                <c:pt idx="1">
                  <c:v>0.16448174467042392</c:v>
                </c:pt>
                <c:pt idx="2">
                  <c:v>0.50321612349914235</c:v>
                </c:pt>
              </c:numCache>
            </c:numRef>
          </c:val>
          <c:extLst>
            <c:ext xmlns:c16="http://schemas.microsoft.com/office/drawing/2014/chart" uri="{C3380CC4-5D6E-409C-BE32-E72D297353CC}">
              <c16:uniqueId val="{00000001-8E68-4A9B-A6C6-CED94B6A8193}"/>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Data!$Q$5</c:f>
              <c:strCache>
                <c:ptCount val="1"/>
                <c:pt idx="0">
                  <c:v>Central</c:v>
                </c:pt>
              </c:strCache>
            </c:strRef>
          </c:tx>
          <c:spPr>
            <a:solidFill>
              <a:srgbClr val="E11156"/>
            </a:solidFill>
            <a:ln>
              <a:solidFill>
                <a:srgbClr val="E11156"/>
              </a:solidFill>
            </a:ln>
            <a:effectLst/>
          </c:spPr>
          <c:invertIfNegative val="0"/>
          <c:cat>
            <c:strRef>
              <c:f>(Data!$D$56:$D$69,Data!$D$71)</c:f>
              <c:strCache>
                <c:ptCount val="15"/>
                <c:pt idx="0">
                  <c:v>Afrikaans</c:v>
                </c:pt>
                <c:pt idx="1">
                  <c:v>German</c:v>
                </c:pt>
                <c:pt idx="2">
                  <c:v>French</c:v>
                </c:pt>
                <c:pt idx="3">
                  <c:v>Spanish</c:v>
                </c:pt>
                <c:pt idx="4">
                  <c:v>Hindi</c:v>
                </c:pt>
                <c:pt idx="5">
                  <c:v>Panjabi</c:v>
                </c:pt>
                <c:pt idx="6">
                  <c:v>Sinitic not further defined</c:v>
                </c:pt>
                <c:pt idx="7">
                  <c:v>Yue</c:v>
                </c:pt>
                <c:pt idx="8">
                  <c:v>Northern Chinese</c:v>
                </c:pt>
                <c:pt idx="9">
                  <c:v>Māori</c:v>
                </c:pt>
                <c:pt idx="10">
                  <c:v>Samoan</c:v>
                </c:pt>
                <c:pt idx="11">
                  <c:v>Tongan</c:v>
                </c:pt>
                <c:pt idx="12">
                  <c:v>Tagalog</c:v>
                </c:pt>
                <c:pt idx="13">
                  <c:v>New Zealand Sign Language</c:v>
                </c:pt>
                <c:pt idx="14">
                  <c:v>Other</c:v>
                </c:pt>
              </c:strCache>
            </c:strRef>
          </c:cat>
          <c:val>
            <c:numRef>
              <c:f>(Data!$Q$56:$Q$69,Data!$Q$71)</c:f>
              <c:numCache>
                <c:formatCode>#,##0</c:formatCode>
                <c:ptCount val="15"/>
                <c:pt idx="0">
                  <c:v>81</c:v>
                </c:pt>
                <c:pt idx="1">
                  <c:v>228</c:v>
                </c:pt>
                <c:pt idx="2">
                  <c:v>384</c:v>
                </c:pt>
                <c:pt idx="3">
                  <c:v>327</c:v>
                </c:pt>
                <c:pt idx="4">
                  <c:v>642</c:v>
                </c:pt>
                <c:pt idx="5">
                  <c:v>426</c:v>
                </c:pt>
                <c:pt idx="6">
                  <c:v>114</c:v>
                </c:pt>
                <c:pt idx="7">
                  <c:v>81</c:v>
                </c:pt>
                <c:pt idx="8">
                  <c:v>207</c:v>
                </c:pt>
                <c:pt idx="9">
                  <c:v>633</c:v>
                </c:pt>
                <c:pt idx="10">
                  <c:v>336</c:v>
                </c:pt>
                <c:pt idx="11">
                  <c:v>45</c:v>
                </c:pt>
                <c:pt idx="12">
                  <c:v>618</c:v>
                </c:pt>
                <c:pt idx="13">
                  <c:v>162</c:v>
                </c:pt>
                <c:pt idx="14">
                  <c:v>2136</c:v>
                </c:pt>
              </c:numCache>
            </c:numRef>
          </c:val>
          <c:extLst>
            <c:ext xmlns:c16="http://schemas.microsoft.com/office/drawing/2014/chart" uri="{C3380CC4-5D6E-409C-BE32-E72D297353CC}">
              <c16:uniqueId val="{00000000-8649-4CEA-8FD3-CD317E623449}"/>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tickLblSkip val="1"/>
        <c:noMultiLvlLbl val="0"/>
      </c:catAx>
      <c:valAx>
        <c:axId val="253725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Number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Data!$G$480:$G$485</c:f>
              <c:numCache>
                <c:formatCode>0.0%</c:formatCode>
                <c:ptCount val="6"/>
                <c:pt idx="0">
                  <c:v>0.82286229782846831</c:v>
                </c:pt>
                <c:pt idx="1">
                  <c:v>3.2476319350473612E-2</c:v>
                </c:pt>
                <c:pt idx="2">
                  <c:v>0.12371931181132804</c:v>
                </c:pt>
                <c:pt idx="3">
                  <c:v>1.3531799729364006E-3</c:v>
                </c:pt>
                <c:pt idx="4">
                  <c:v>1.6302596816805206E-2</c:v>
                </c:pt>
                <c:pt idx="5">
                  <c:v>3.2862942199884011E-3</c:v>
                </c:pt>
              </c:numCache>
            </c:numRef>
          </c:val>
          <c:extLst>
            <c:ext xmlns:c16="http://schemas.microsoft.com/office/drawing/2014/chart" uri="{C3380CC4-5D6E-409C-BE32-E72D297353CC}">
              <c16:uniqueId val="{00000000-DDD9-4184-A062-81BD3511FC59}"/>
            </c:ext>
          </c:extLst>
        </c:ser>
        <c:ser>
          <c:idx val="0"/>
          <c:order val="1"/>
          <c:tx>
            <c:strRef>
              <c:f>Data!$Q$5</c:f>
              <c:strCache>
                <c:ptCount val="1"/>
                <c:pt idx="0">
                  <c:v>Central</c:v>
                </c:pt>
              </c:strCache>
            </c:strRef>
          </c:tx>
          <c:spPr>
            <a:solidFill>
              <a:srgbClr val="E11156"/>
            </a:solidFill>
            <a:ln>
              <a:solidFill>
                <a:srgbClr val="E11156"/>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Data!$Q$480:$Q$485</c:f>
              <c:numCache>
                <c:formatCode>0.0%</c:formatCode>
                <c:ptCount val="6"/>
                <c:pt idx="0">
                  <c:v>0.8588709677419355</c:v>
                </c:pt>
                <c:pt idx="1">
                  <c:v>3.0745967741935484E-2</c:v>
                </c:pt>
                <c:pt idx="2">
                  <c:v>8.518145161290322E-2</c:v>
                </c:pt>
                <c:pt idx="3">
                  <c:v>0</c:v>
                </c:pt>
                <c:pt idx="4">
                  <c:v>2.1169354838709676E-2</c:v>
                </c:pt>
                <c:pt idx="5">
                  <c:v>3.5282258064516128E-3</c:v>
                </c:pt>
              </c:numCache>
            </c:numRef>
          </c:val>
          <c:extLst>
            <c:ext xmlns:c16="http://schemas.microsoft.com/office/drawing/2014/chart" uri="{C3380CC4-5D6E-409C-BE32-E72D297353CC}">
              <c16:uniqueId val="{00000001-DDD9-4184-A062-81BD3511FC59}"/>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Data!$G$255:$G$262</c:f>
              <c:numCache>
                <c:formatCode>0.0%</c:formatCode>
                <c:ptCount val="8"/>
                <c:pt idx="0">
                  <c:v>0.14907215254594122</c:v>
                </c:pt>
                <c:pt idx="1">
                  <c:v>0.23841318535895817</c:v>
                </c:pt>
                <c:pt idx="2">
                  <c:v>0.14296670576558693</c:v>
                </c:pt>
                <c:pt idx="3">
                  <c:v>9.8875154139974136E-2</c:v>
                </c:pt>
                <c:pt idx="4">
                  <c:v>0.10822881891184698</c:v>
                </c:pt>
                <c:pt idx="5">
                  <c:v>9.9717284730367825E-2</c:v>
                </c:pt>
                <c:pt idx="6">
                  <c:v>6.3415441065896722E-2</c:v>
                </c:pt>
                <c:pt idx="7">
                  <c:v>9.9281181388913953E-2</c:v>
                </c:pt>
              </c:numCache>
            </c:numRef>
          </c:val>
          <c:extLst>
            <c:ext xmlns:c16="http://schemas.microsoft.com/office/drawing/2014/chart" uri="{C3380CC4-5D6E-409C-BE32-E72D297353CC}">
              <c16:uniqueId val="{00000000-4382-47DC-9FB2-5D4870721A95}"/>
            </c:ext>
          </c:extLst>
        </c:ser>
        <c:ser>
          <c:idx val="0"/>
          <c:order val="1"/>
          <c:tx>
            <c:strRef>
              <c:f>Data!$Q$5</c:f>
              <c:strCache>
                <c:ptCount val="1"/>
                <c:pt idx="0">
                  <c:v>Central</c:v>
                </c:pt>
              </c:strCache>
            </c:strRef>
          </c:tx>
          <c:spPr>
            <a:solidFill>
              <a:srgbClr val="E11156"/>
            </a:solidFill>
            <a:ln>
              <a:solidFill>
                <a:srgbClr val="E11156"/>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Data!$Q$255:$Q$262</c:f>
              <c:numCache>
                <c:formatCode>0.0%</c:formatCode>
                <c:ptCount val="8"/>
                <c:pt idx="0">
                  <c:v>0.11508590256530948</c:v>
                </c:pt>
                <c:pt idx="1">
                  <c:v>0.21346199105671923</c:v>
                </c:pt>
                <c:pt idx="2">
                  <c:v>0.15815485996705106</c:v>
                </c:pt>
                <c:pt idx="3">
                  <c:v>0.11649799952930101</c:v>
                </c:pt>
                <c:pt idx="4">
                  <c:v>8.8256060249470469E-2</c:v>
                </c:pt>
                <c:pt idx="5">
                  <c:v>0.10826076723935044</c:v>
                </c:pt>
                <c:pt idx="6">
                  <c:v>7.2252294657566482E-2</c:v>
                </c:pt>
                <c:pt idx="7">
                  <c:v>0.12803012473523182</c:v>
                </c:pt>
              </c:numCache>
            </c:numRef>
          </c:val>
          <c:extLst>
            <c:ext xmlns:c16="http://schemas.microsoft.com/office/drawing/2014/chart" uri="{C3380CC4-5D6E-409C-BE32-E72D297353CC}">
              <c16:uniqueId val="{00000001-4382-47DC-9FB2-5D4870721A95}"/>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Data!$N$5</c:f>
              <c:strCache>
                <c:ptCount val="1"/>
                <c:pt idx="0">
                  <c:v>Banks Peninsula</c:v>
                </c:pt>
              </c:strCache>
            </c:strRef>
          </c:tx>
          <c:spPr>
            <a:solidFill>
              <a:srgbClr val="E11156"/>
            </a:solidFill>
            <a:ln>
              <a:solidFill>
                <a:srgbClr val="E11156"/>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Data!$N$143:$N$146</c:f>
              <c:numCache>
                <c:formatCode>0.0%</c:formatCode>
                <c:ptCount val="4"/>
                <c:pt idx="0">
                  <c:v>0.11492281303602059</c:v>
                </c:pt>
                <c:pt idx="1">
                  <c:v>0.40909090909090912</c:v>
                </c:pt>
                <c:pt idx="2">
                  <c:v>0.13293310463121785</c:v>
                </c:pt>
                <c:pt idx="3">
                  <c:v>0.34305317324185247</c:v>
                </c:pt>
              </c:numCache>
            </c:numRef>
          </c:val>
          <c:extLst>
            <c:ext xmlns:c16="http://schemas.microsoft.com/office/drawing/2014/chart" uri="{C3380CC4-5D6E-409C-BE32-E72D297353CC}">
              <c16:uniqueId val="{00000000-598E-4CA9-A85B-354ADB6E619E}"/>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Data!$G$143:$G$146</c:f>
              <c:numCache>
                <c:formatCode>0.0%</c:formatCode>
                <c:ptCount val="4"/>
                <c:pt idx="0">
                  <c:v>0.17199620979414185</c:v>
                </c:pt>
                <c:pt idx="1">
                  <c:v>0.465747576454908</c:v>
                </c:pt>
                <c:pt idx="2">
                  <c:v>0.10122140425044514</c:v>
                </c:pt>
                <c:pt idx="3">
                  <c:v>0.26103480950050501</c:v>
                </c:pt>
              </c:numCache>
            </c:numRef>
          </c:val>
          <c:extLst>
            <c:ext xmlns:c16="http://schemas.microsoft.com/office/drawing/2014/chart" uri="{C3380CC4-5D6E-409C-BE32-E72D297353CC}">
              <c16:uniqueId val="{00000001-598E-4CA9-A85B-354ADB6E619E}"/>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297731481481481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NZDepIndex!$A$33</c:f>
              <c:strCache>
                <c:ptCount val="1"/>
                <c:pt idx="0">
                  <c:v>Central</c:v>
                </c:pt>
              </c:strCache>
            </c:strRef>
          </c:tx>
          <c:spPr>
            <a:solidFill>
              <a:srgbClr val="E11156"/>
            </a:solidFill>
            <a:ln>
              <a:solidFill>
                <a:srgbClr val="E11156"/>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NZDepIndex!$J$33:$N$33</c:f>
              <c:numCache>
                <c:formatCode>0%</c:formatCode>
                <c:ptCount val="5"/>
                <c:pt idx="0">
                  <c:v>9.0548953027730621E-3</c:v>
                </c:pt>
                <c:pt idx="1">
                  <c:v>7.3146576117713635E-2</c:v>
                </c:pt>
                <c:pt idx="2">
                  <c:v>0.16921335597057158</c:v>
                </c:pt>
                <c:pt idx="3">
                  <c:v>0.31720430107526881</c:v>
                </c:pt>
                <c:pt idx="4">
                  <c:v>0.42954159592529711</c:v>
                </c:pt>
              </c:numCache>
            </c:numRef>
          </c:val>
          <c:extLst>
            <c:ext xmlns:c16="http://schemas.microsoft.com/office/drawing/2014/chart" uri="{C3380CC4-5D6E-409C-BE32-E72D297353CC}">
              <c16:uniqueId val="{00000000-022D-4A62-A809-4DB4FCE4F1B4}"/>
            </c:ext>
          </c:extLst>
        </c:ser>
        <c:ser>
          <c:idx val="1"/>
          <c:order val="1"/>
          <c:tx>
            <c:strRef>
              <c:f>NZDepIndex!$A$46</c:f>
              <c:strCache>
                <c:ptCount val="1"/>
                <c:pt idx="0">
                  <c:v>Christchurch</c:v>
                </c:pt>
              </c:strCache>
            </c:strRef>
          </c:tx>
          <c:spPr>
            <a:solidFill>
              <a:srgbClr val="098484"/>
            </a:solidFill>
            <a:ln>
              <a:solidFill>
                <a:srgbClr val="098484"/>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NZDepIndex!$J$46:$N$46</c:f>
              <c:numCache>
                <c:formatCode>0%</c:formatCode>
                <c:ptCount val="5"/>
                <c:pt idx="0">
                  <c:v>0.22712608183332655</c:v>
                </c:pt>
                <c:pt idx="1">
                  <c:v>0.19542481004428913</c:v>
                </c:pt>
                <c:pt idx="2">
                  <c:v>0.20834586160659868</c:v>
                </c:pt>
                <c:pt idx="3">
                  <c:v>0.22517573442769492</c:v>
                </c:pt>
                <c:pt idx="4">
                  <c:v>0.14378123603266832</c:v>
                </c:pt>
              </c:numCache>
            </c:numRef>
          </c:val>
          <c:extLst>
            <c:ext xmlns:c16="http://schemas.microsoft.com/office/drawing/2014/chart" uri="{C3380CC4-5D6E-409C-BE32-E72D297353CC}">
              <c16:uniqueId val="{00000001-022D-4A62-A809-4DB4FCE4F1B4}"/>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NZ Deprivation quintile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Data!$G$387:$G$391</c:f>
              <c:numCache>
                <c:formatCode>0.0%</c:formatCode>
                <c:ptCount val="5"/>
                <c:pt idx="0">
                  <c:v>0.65400071441328811</c:v>
                </c:pt>
                <c:pt idx="1">
                  <c:v>2.3263082693338096E-2</c:v>
                </c:pt>
                <c:pt idx="2">
                  <c:v>1.0269691016252902E-3</c:v>
                </c:pt>
                <c:pt idx="3">
                  <c:v>6.7311126986961956E-2</c:v>
                </c:pt>
                <c:pt idx="4">
                  <c:v>0.25437578138953387</c:v>
                </c:pt>
              </c:numCache>
            </c:numRef>
          </c:val>
          <c:extLst>
            <c:ext xmlns:c16="http://schemas.microsoft.com/office/drawing/2014/chart" uri="{C3380CC4-5D6E-409C-BE32-E72D297353CC}">
              <c16:uniqueId val="{00000000-0CC9-47DB-AEE7-2E8C2F8DD049}"/>
            </c:ext>
          </c:extLst>
        </c:ser>
        <c:ser>
          <c:idx val="0"/>
          <c:order val="1"/>
          <c:tx>
            <c:strRef>
              <c:f>Data!$Q$5</c:f>
              <c:strCache>
                <c:ptCount val="1"/>
                <c:pt idx="0">
                  <c:v>Central</c:v>
                </c:pt>
              </c:strCache>
            </c:strRef>
          </c:tx>
          <c:spPr>
            <a:solidFill>
              <a:srgbClr val="E11156"/>
            </a:solidFill>
            <a:ln>
              <a:solidFill>
                <a:srgbClr val="E11156"/>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Data!$Q$387:$Q$391</c:f>
              <c:numCache>
                <c:formatCode>0.0%</c:formatCode>
                <c:ptCount val="5"/>
                <c:pt idx="0">
                  <c:v>0.51000351000350996</c:v>
                </c:pt>
                <c:pt idx="1">
                  <c:v>1.5444015444015444E-2</c:v>
                </c:pt>
                <c:pt idx="2">
                  <c:v>0</c:v>
                </c:pt>
                <c:pt idx="3">
                  <c:v>0.11583011583011583</c:v>
                </c:pt>
                <c:pt idx="4">
                  <c:v>0.35837135837135836</c:v>
                </c:pt>
              </c:numCache>
            </c:numRef>
          </c:val>
          <c:extLst>
            <c:ext xmlns:c16="http://schemas.microsoft.com/office/drawing/2014/chart" uri="{C3380CC4-5D6E-409C-BE32-E72D297353CC}">
              <c16:uniqueId val="{00000001-0CC9-47DB-AEE7-2E8C2F8DD049}"/>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1518044619422569"/>
          <c:y val="5.8194444444444444E-2"/>
          <c:w val="0.60822244094488187"/>
          <c:h val="0.60349883347914846"/>
        </c:manualLayout>
      </c:layout>
      <c:barChart>
        <c:barDir val="bar"/>
        <c:grouping val="clustered"/>
        <c:varyColors val="0"/>
        <c:ser>
          <c:idx val="0"/>
          <c:order val="0"/>
          <c:tx>
            <c:strRef>
              <c:f>Data!$Q$5</c:f>
              <c:strCache>
                <c:ptCount val="1"/>
                <c:pt idx="0">
                  <c:v>Central</c:v>
                </c:pt>
              </c:strCache>
            </c:strRef>
          </c:tx>
          <c:spPr>
            <a:solidFill>
              <a:srgbClr val="E11156"/>
            </a:solidFill>
            <a:ln>
              <a:solidFill>
                <a:srgbClr val="E11156"/>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Data!$Q$278:$Q$285</c:f>
              <c:numCache>
                <c:formatCode>0.0%</c:formatCode>
                <c:ptCount val="8"/>
                <c:pt idx="0">
                  <c:v>7.6017886561543888E-2</c:v>
                </c:pt>
                <c:pt idx="1">
                  <c:v>0.67074605789597552</c:v>
                </c:pt>
                <c:pt idx="2">
                  <c:v>7.2722993645563658E-2</c:v>
                </c:pt>
                <c:pt idx="3">
                  <c:v>0</c:v>
                </c:pt>
                <c:pt idx="4">
                  <c:v>6.6133207813603198E-2</c:v>
                </c:pt>
                <c:pt idx="5">
                  <c:v>0.10096493292539421</c:v>
                </c:pt>
                <c:pt idx="6">
                  <c:v>0</c:v>
                </c:pt>
                <c:pt idx="7">
                  <c:v>1.3414921157919511E-2</c:v>
                </c:pt>
              </c:numCache>
            </c:numRef>
          </c:val>
          <c:extLst>
            <c:ext xmlns:c16="http://schemas.microsoft.com/office/drawing/2014/chart" uri="{C3380CC4-5D6E-409C-BE32-E72D297353CC}">
              <c16:uniqueId val="{00000000-F49B-425E-BB75-EAF38329C89F}"/>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Data!$G$278:$G$285</c:f>
              <c:numCache>
                <c:formatCode>0.0%</c:formatCode>
                <c:ptCount val="8"/>
                <c:pt idx="0">
                  <c:v>9.0393696051009054E-2</c:v>
                </c:pt>
                <c:pt idx="1">
                  <c:v>0.76060934163433491</c:v>
                </c:pt>
                <c:pt idx="2">
                  <c:v>4.1625312039459836E-2</c:v>
                </c:pt>
                <c:pt idx="3">
                  <c:v>1.9549460134139372E-4</c:v>
                </c:pt>
                <c:pt idx="4">
                  <c:v>5.594153207615267E-2</c:v>
                </c:pt>
                <c:pt idx="5">
                  <c:v>3.8738007158110016E-2</c:v>
                </c:pt>
                <c:pt idx="6">
                  <c:v>3.0076092514060574E-4</c:v>
                </c:pt>
                <c:pt idx="7">
                  <c:v>1.2165779421937502E-2</c:v>
                </c:pt>
              </c:numCache>
            </c:numRef>
          </c:val>
          <c:extLst>
            <c:ext xmlns:c16="http://schemas.microsoft.com/office/drawing/2014/chart" uri="{C3380CC4-5D6E-409C-BE32-E72D297353CC}">
              <c16:uniqueId val="{00000001-F49B-425E-BB75-EAF38329C89F}"/>
            </c:ext>
          </c:extLst>
        </c:ser>
        <c:dLbls>
          <c:showLegendKey val="0"/>
          <c:showVal val="0"/>
          <c:showCatName val="0"/>
          <c:showSerName val="0"/>
          <c:showPercent val="0"/>
          <c:showBubbleSize val="0"/>
        </c:dLbls>
        <c:gapWidth val="219"/>
        <c:axId val="253721752"/>
        <c:axId val="253725032"/>
      </c:barChart>
      <c:catAx>
        <c:axId val="253721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layout>
            <c:manualLayout>
              <c:xMode val="edge"/>
              <c:yMode val="edge"/>
              <c:x val="0.57004155730533679"/>
              <c:y val="0.76851851851851849"/>
            </c:manualLayout>
          </c:layout>
          <c:overlay val="0"/>
          <c:spPr>
            <a:noFill/>
            <a:ln>
              <a:noFill/>
            </a:ln>
            <a:effectLst/>
          </c:spPr>
          <c:txPr>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0"/>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Data!$R$5</c:f>
              <c:strCache>
                <c:ptCount val="1"/>
                <c:pt idx="0">
                  <c:v>Coastal</c:v>
                </c:pt>
              </c:strCache>
            </c:strRef>
          </c:tx>
          <c:spPr>
            <a:solidFill>
              <a:srgbClr val="E11156"/>
            </a:solidFill>
            <a:ln>
              <a:solidFill>
                <a:srgbClr val="E11156"/>
              </a:solidFill>
            </a:ln>
            <a:effectLst/>
          </c:spPr>
          <c:invertIfNegative val="0"/>
          <c:cat>
            <c:strRef>
              <c:f>Data!$D$38:$D$41</c:f>
              <c:strCache>
                <c:ptCount val="4"/>
                <c:pt idx="0">
                  <c:v>0-14 years</c:v>
                </c:pt>
                <c:pt idx="1">
                  <c:v>15-39 years</c:v>
                </c:pt>
                <c:pt idx="2">
                  <c:v>40-64 years</c:v>
                </c:pt>
                <c:pt idx="3">
                  <c:v>65+ years</c:v>
                </c:pt>
              </c:strCache>
            </c:strRef>
          </c:cat>
          <c:val>
            <c:numRef>
              <c:f>Data!$R$38:$R$41</c:f>
              <c:numCache>
                <c:formatCode>0%</c:formatCode>
                <c:ptCount val="4"/>
                <c:pt idx="0">
                  <c:v>0.20563149900689334</c:v>
                </c:pt>
                <c:pt idx="1">
                  <c:v>0.3073957237995093</c:v>
                </c:pt>
                <c:pt idx="2">
                  <c:v>0.35389648323402267</c:v>
                </c:pt>
                <c:pt idx="3">
                  <c:v>0.13295945788059352</c:v>
                </c:pt>
              </c:numCache>
            </c:numRef>
          </c:val>
          <c:extLst>
            <c:ext xmlns:c16="http://schemas.microsoft.com/office/drawing/2014/chart" uri="{C3380CC4-5D6E-409C-BE32-E72D297353CC}">
              <c16:uniqueId val="{00000000-22AD-4B63-9BB7-350C645C1250}"/>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Data!$D$38:$D$41</c:f>
              <c:strCache>
                <c:ptCount val="4"/>
                <c:pt idx="0">
                  <c:v>0-14 years</c:v>
                </c:pt>
                <c:pt idx="1">
                  <c:v>15-39 years</c:v>
                </c:pt>
                <c:pt idx="2">
                  <c:v>40-64 years</c:v>
                </c:pt>
                <c:pt idx="3">
                  <c:v>65+ years</c:v>
                </c:pt>
              </c:strCache>
            </c:strRef>
          </c:cat>
          <c:val>
            <c:numRef>
              <c:f>Data!$G$38:$G$41</c:f>
              <c:numCache>
                <c:formatCode>0%</c:formatCode>
                <c:ptCount val="4"/>
                <c:pt idx="0">
                  <c:v>0.17261507942960277</c:v>
                </c:pt>
                <c:pt idx="1">
                  <c:v>0.3640997707354352</c:v>
                </c:pt>
                <c:pt idx="2">
                  <c:v>0.31322254922684184</c:v>
                </c:pt>
                <c:pt idx="3">
                  <c:v>0.15007073055722672</c:v>
                </c:pt>
              </c:numCache>
            </c:numRef>
          </c:val>
          <c:extLst>
            <c:ext xmlns:c16="http://schemas.microsoft.com/office/drawing/2014/chart" uri="{C3380CC4-5D6E-409C-BE32-E72D297353CC}">
              <c16:uniqueId val="{00000001-22AD-4B63-9BB7-350C645C1250}"/>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Data!$R$5</c:f>
              <c:strCache>
                <c:ptCount val="1"/>
                <c:pt idx="0">
                  <c:v>Coastal</c:v>
                </c:pt>
              </c:strCache>
            </c:strRef>
          </c:tx>
          <c:spPr>
            <a:solidFill>
              <a:srgbClr val="E11156"/>
            </a:solidFill>
            <a:ln>
              <a:solidFill>
                <a:srgbClr val="E11156"/>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Data!$R$49:$R$54</c:f>
              <c:numCache>
                <c:formatCode>0.0%</c:formatCode>
                <c:ptCount val="6"/>
                <c:pt idx="0">
                  <c:v>0.89963780815515826</c:v>
                </c:pt>
                <c:pt idx="1">
                  <c:v>0.13401098259142424</c:v>
                </c:pt>
                <c:pt idx="2">
                  <c:v>3.481715153639444E-2</c:v>
                </c:pt>
                <c:pt idx="3">
                  <c:v>3.4700315457413249E-2</c:v>
                </c:pt>
                <c:pt idx="4">
                  <c:v>6.3091482649842269E-3</c:v>
                </c:pt>
                <c:pt idx="5">
                  <c:v>1.4604509872648674E-2</c:v>
                </c:pt>
              </c:numCache>
            </c:numRef>
          </c:val>
          <c:extLst>
            <c:ext xmlns:c16="http://schemas.microsoft.com/office/drawing/2014/chart" uri="{C3380CC4-5D6E-409C-BE32-E72D297353CC}">
              <c16:uniqueId val="{00000000-2E64-40F9-A526-B514527DE154}"/>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Data!$G$49:$G$54</c:f>
              <c:numCache>
                <c:formatCode>0.0%</c:formatCode>
                <c:ptCount val="6"/>
                <c:pt idx="0">
                  <c:v>0.77859709598217919</c:v>
                </c:pt>
                <c:pt idx="1">
                  <c:v>9.9299198387018103E-2</c:v>
                </c:pt>
                <c:pt idx="2">
                  <c:v>3.8422139477406872E-2</c:v>
                </c:pt>
                <c:pt idx="3">
                  <c:v>0.14900570722427278</c:v>
                </c:pt>
                <c:pt idx="4">
                  <c:v>1.5121705338124583E-2</c:v>
                </c:pt>
                <c:pt idx="5">
                  <c:v>1.3568885058779533E-2</c:v>
                </c:pt>
              </c:numCache>
            </c:numRef>
          </c:val>
          <c:extLst>
            <c:ext xmlns:c16="http://schemas.microsoft.com/office/drawing/2014/chart" uri="{C3380CC4-5D6E-409C-BE32-E72D297353CC}">
              <c16:uniqueId val="{00000001-2E64-40F9-A526-B514527DE154}"/>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Data!$R$5</c:f>
              <c:strCache>
                <c:ptCount val="1"/>
                <c:pt idx="0">
                  <c:v>Coastal</c:v>
                </c:pt>
              </c:strCache>
            </c:strRef>
          </c:tx>
          <c:spPr>
            <a:solidFill>
              <a:srgbClr val="E11156"/>
            </a:solidFill>
            <a:ln>
              <a:solidFill>
                <a:srgbClr val="E11156"/>
              </a:solidFill>
            </a:ln>
            <a:effectLst/>
          </c:spPr>
          <c:invertIfNegative val="0"/>
          <c:cat>
            <c:strRef>
              <c:f>Data!$D$83:$D$84</c:f>
              <c:strCache>
                <c:ptCount val="2"/>
                <c:pt idx="0">
                  <c:v>NZ born</c:v>
                </c:pt>
                <c:pt idx="1">
                  <c:v>Overseas born</c:v>
                </c:pt>
              </c:strCache>
            </c:strRef>
          </c:cat>
          <c:val>
            <c:numRef>
              <c:f>Data!$R$83:$R$84</c:f>
              <c:numCache>
                <c:formatCode>0.0%</c:formatCode>
                <c:ptCount val="2"/>
                <c:pt idx="0">
                  <c:v>0.81910257920150753</c:v>
                </c:pt>
                <c:pt idx="1">
                  <c:v>0.18089742079849253</c:v>
                </c:pt>
              </c:numCache>
            </c:numRef>
          </c:val>
          <c:extLst>
            <c:ext xmlns:c16="http://schemas.microsoft.com/office/drawing/2014/chart" uri="{C3380CC4-5D6E-409C-BE32-E72D297353CC}">
              <c16:uniqueId val="{00000000-7980-41C9-9BEB-AE66E1922C34}"/>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Data!$D$83:$D$84</c:f>
              <c:strCache>
                <c:ptCount val="2"/>
                <c:pt idx="0">
                  <c:v>NZ born</c:v>
                </c:pt>
                <c:pt idx="1">
                  <c:v>Overseas born</c:v>
                </c:pt>
              </c:strCache>
            </c:strRef>
          </c:cat>
          <c:val>
            <c:numRef>
              <c:f>Data!$G$83:$G$84</c:f>
              <c:numCache>
                <c:formatCode>0.0%</c:formatCode>
                <c:ptCount val="2"/>
                <c:pt idx="0">
                  <c:v>0.72930132474806786</c:v>
                </c:pt>
                <c:pt idx="1">
                  <c:v>0.27069867525193209</c:v>
                </c:pt>
              </c:numCache>
            </c:numRef>
          </c:val>
          <c:extLst>
            <c:ext xmlns:c16="http://schemas.microsoft.com/office/drawing/2014/chart" uri="{C3380CC4-5D6E-409C-BE32-E72D297353CC}">
              <c16:uniqueId val="{00000001-7980-41C9-9BEB-AE66E1922C34}"/>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Data!$G$97:$G$104</c:f>
              <c:numCache>
                <c:formatCode>0.0%</c:formatCode>
                <c:ptCount val="8"/>
                <c:pt idx="0">
                  <c:v>6.5685679611650491E-2</c:v>
                </c:pt>
                <c:pt idx="1">
                  <c:v>6.8416262135922334E-2</c:v>
                </c:pt>
                <c:pt idx="2">
                  <c:v>0.23343446601941747</c:v>
                </c:pt>
                <c:pt idx="3">
                  <c:v>7.9763349514563112E-2</c:v>
                </c:pt>
                <c:pt idx="4">
                  <c:v>3.4951456310679613E-2</c:v>
                </c:pt>
                <c:pt idx="5">
                  <c:v>0.42921723300970877</c:v>
                </c:pt>
                <c:pt idx="6">
                  <c:v>6.6474514563106796E-2</c:v>
                </c:pt>
                <c:pt idx="7">
                  <c:v>2.2057038834951456E-2</c:v>
                </c:pt>
              </c:numCache>
            </c:numRef>
          </c:val>
          <c:extLst>
            <c:ext xmlns:c16="http://schemas.microsoft.com/office/drawing/2014/chart" uri="{C3380CC4-5D6E-409C-BE32-E72D297353CC}">
              <c16:uniqueId val="{00000000-5328-415D-9D08-687A8EC12229}"/>
            </c:ext>
          </c:extLst>
        </c:ser>
        <c:ser>
          <c:idx val="0"/>
          <c:order val="1"/>
          <c:tx>
            <c:strRef>
              <c:f>Data!$R$5</c:f>
              <c:strCache>
                <c:ptCount val="1"/>
                <c:pt idx="0">
                  <c:v>Coastal</c:v>
                </c:pt>
              </c:strCache>
            </c:strRef>
          </c:tx>
          <c:spPr>
            <a:solidFill>
              <a:srgbClr val="E11156"/>
            </a:solidFill>
            <a:ln>
              <a:solidFill>
                <a:srgbClr val="E11156"/>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Data!$R$97:$R$104</c:f>
              <c:numCache>
                <c:formatCode>0.0%</c:formatCode>
                <c:ptCount val="8"/>
                <c:pt idx="0">
                  <c:v>0.111328125</c:v>
                </c:pt>
                <c:pt idx="1">
                  <c:v>5.9244791666666664E-2</c:v>
                </c:pt>
                <c:pt idx="2">
                  <c:v>0.443359375</c:v>
                </c:pt>
                <c:pt idx="3">
                  <c:v>0.13411458333333334</c:v>
                </c:pt>
                <c:pt idx="4">
                  <c:v>6.0546875E-2</c:v>
                </c:pt>
                <c:pt idx="5">
                  <c:v>0.11393229166666667</c:v>
                </c:pt>
                <c:pt idx="6">
                  <c:v>6.1197916666666664E-2</c:v>
                </c:pt>
                <c:pt idx="7">
                  <c:v>1.5625E-2</c:v>
                </c:pt>
              </c:numCache>
            </c:numRef>
          </c:val>
          <c:extLst>
            <c:ext xmlns:c16="http://schemas.microsoft.com/office/drawing/2014/chart" uri="{C3380CC4-5D6E-409C-BE32-E72D297353CC}">
              <c16:uniqueId val="{00000001-5328-415D-9D08-687A8EC12229}"/>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Data!$R$5</c:f>
              <c:strCache>
                <c:ptCount val="1"/>
                <c:pt idx="0">
                  <c:v>Coastal</c:v>
                </c:pt>
              </c:strCache>
            </c:strRef>
          </c:tx>
          <c:spPr>
            <a:solidFill>
              <a:srgbClr val="E11156"/>
            </a:solidFill>
            <a:ln>
              <a:solidFill>
                <a:srgbClr val="E11156"/>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Data!$R$143:$R$146</c:f>
              <c:numCache>
                <c:formatCode>0.0%</c:formatCode>
                <c:ptCount val="4"/>
                <c:pt idx="0">
                  <c:v>0.20868087735557614</c:v>
                </c:pt>
                <c:pt idx="1">
                  <c:v>0.51173926475131293</c:v>
                </c:pt>
                <c:pt idx="2">
                  <c:v>9.7312326227988882E-2</c:v>
                </c:pt>
                <c:pt idx="3">
                  <c:v>0.18180413963546493</c:v>
                </c:pt>
              </c:numCache>
            </c:numRef>
          </c:val>
          <c:extLst>
            <c:ext xmlns:c16="http://schemas.microsoft.com/office/drawing/2014/chart" uri="{C3380CC4-5D6E-409C-BE32-E72D297353CC}">
              <c16:uniqueId val="{00000000-779D-4C0B-8242-26C78D7502E5}"/>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Data!$G$143:$G$146</c:f>
              <c:numCache>
                <c:formatCode>0.0%</c:formatCode>
                <c:ptCount val="4"/>
                <c:pt idx="0">
                  <c:v>0.17199620979414185</c:v>
                </c:pt>
                <c:pt idx="1">
                  <c:v>0.465747576454908</c:v>
                </c:pt>
                <c:pt idx="2">
                  <c:v>0.10122140425044514</c:v>
                </c:pt>
                <c:pt idx="3">
                  <c:v>0.26103480950050501</c:v>
                </c:pt>
              </c:numCache>
            </c:numRef>
          </c:val>
          <c:extLst>
            <c:ext xmlns:c16="http://schemas.microsoft.com/office/drawing/2014/chart" uri="{C3380CC4-5D6E-409C-BE32-E72D297353CC}">
              <c16:uniqueId val="{00000001-779D-4C0B-8242-26C78D7502E5}"/>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297731481481481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Data!$R$5</c:f>
              <c:strCache>
                <c:ptCount val="1"/>
                <c:pt idx="0">
                  <c:v>Coastal</c:v>
                </c:pt>
              </c:strCache>
            </c:strRef>
          </c:tx>
          <c:spPr>
            <a:solidFill>
              <a:srgbClr val="E11156"/>
            </a:solidFill>
            <a:ln>
              <a:solidFill>
                <a:srgbClr val="E11156"/>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Data!$R$165:$R$171</c:f>
              <c:numCache>
                <c:formatCode>0.0%</c:formatCode>
                <c:ptCount val="7"/>
                <c:pt idx="0">
                  <c:v>0.10929685201529862</c:v>
                </c:pt>
                <c:pt idx="1">
                  <c:v>3.9423359811709323E-2</c:v>
                </c:pt>
                <c:pt idx="2">
                  <c:v>0.17210944395410416</c:v>
                </c:pt>
                <c:pt idx="3">
                  <c:v>0.14651368049426303</c:v>
                </c:pt>
                <c:pt idx="4">
                  <c:v>0.21535745807590467</c:v>
                </c:pt>
                <c:pt idx="5">
                  <c:v>0.1622536040011768</c:v>
                </c:pt>
                <c:pt idx="6">
                  <c:v>0.15548690791409239</c:v>
                </c:pt>
              </c:numCache>
            </c:numRef>
          </c:val>
          <c:extLst>
            <c:ext xmlns:c16="http://schemas.microsoft.com/office/drawing/2014/chart" uri="{C3380CC4-5D6E-409C-BE32-E72D297353CC}">
              <c16:uniqueId val="{00000000-0E34-4457-90EF-CC3B5A09820A}"/>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Data!$G$165:$G$171</c:f>
              <c:numCache>
                <c:formatCode>0.0%</c:formatCode>
                <c:ptCount val="7"/>
                <c:pt idx="0">
                  <c:v>0.12178441583963839</c:v>
                </c:pt>
                <c:pt idx="1">
                  <c:v>4.7902132259015427E-2</c:v>
                </c:pt>
                <c:pt idx="2">
                  <c:v>0.16355507516949985</c:v>
                </c:pt>
                <c:pt idx="3">
                  <c:v>0.13732927188758967</c:v>
                </c:pt>
                <c:pt idx="4">
                  <c:v>0.21107399037044317</c:v>
                </c:pt>
                <c:pt idx="5">
                  <c:v>0.15383708361992729</c:v>
                </c:pt>
                <c:pt idx="6">
                  <c:v>0.16451803085388622</c:v>
                </c:pt>
              </c:numCache>
            </c:numRef>
          </c:val>
          <c:extLst>
            <c:ext xmlns:c16="http://schemas.microsoft.com/office/drawing/2014/chart" uri="{C3380CC4-5D6E-409C-BE32-E72D297353CC}">
              <c16:uniqueId val="{00000001-0E34-4457-90EF-CC3B5A09820A}"/>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9444444444444445E-2"/>
              <c:y val="0.247777777777777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Data!$R$5</c:f>
              <c:strCache>
                <c:ptCount val="1"/>
                <c:pt idx="0">
                  <c:v>Coastal</c:v>
                </c:pt>
              </c:strCache>
            </c:strRef>
          </c:tx>
          <c:spPr>
            <a:solidFill>
              <a:srgbClr val="E11156"/>
            </a:solidFill>
            <a:ln>
              <a:solidFill>
                <a:srgbClr val="E11156"/>
              </a:solidFill>
            </a:ln>
            <a:effectLst/>
          </c:spPr>
          <c:invertIfNegative val="0"/>
          <c:cat>
            <c:strRef>
              <c:f>Data!$D$116:$D$118</c:f>
              <c:strCache>
                <c:ptCount val="3"/>
                <c:pt idx="0">
                  <c:v>0-4 years</c:v>
                </c:pt>
                <c:pt idx="1">
                  <c:v>5-9 years</c:v>
                </c:pt>
                <c:pt idx="2">
                  <c:v>10 years or more</c:v>
                </c:pt>
              </c:strCache>
            </c:strRef>
          </c:cat>
          <c:val>
            <c:numRef>
              <c:f>Data!$R$116:$R$118</c:f>
              <c:numCache>
                <c:formatCode>0.0%</c:formatCode>
                <c:ptCount val="3"/>
                <c:pt idx="0">
                  <c:v>0.20249835634451019</c:v>
                </c:pt>
                <c:pt idx="1">
                  <c:v>0.13280736357659434</c:v>
                </c:pt>
                <c:pt idx="2">
                  <c:v>0.66403681788297175</c:v>
                </c:pt>
              </c:numCache>
            </c:numRef>
          </c:val>
          <c:extLst>
            <c:ext xmlns:c16="http://schemas.microsoft.com/office/drawing/2014/chart" uri="{C3380CC4-5D6E-409C-BE32-E72D297353CC}">
              <c16:uniqueId val="{00000000-BCA8-416C-B76A-D0D972BAE35E}"/>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Data!$D$116:$D$118</c:f>
              <c:strCache>
                <c:ptCount val="3"/>
                <c:pt idx="0">
                  <c:v>0-4 years</c:v>
                </c:pt>
                <c:pt idx="1">
                  <c:v>5-9 years</c:v>
                </c:pt>
                <c:pt idx="2">
                  <c:v>10 years or more</c:v>
                </c:pt>
              </c:strCache>
            </c:strRef>
          </c:cat>
          <c:val>
            <c:numRef>
              <c:f>Data!$G$116:$G$118</c:f>
              <c:numCache>
                <c:formatCode>0.0%</c:formatCode>
                <c:ptCount val="3"/>
                <c:pt idx="0">
                  <c:v>0.33227150208282286</c:v>
                </c:pt>
                <c:pt idx="1">
                  <c:v>0.16448174467042392</c:v>
                </c:pt>
                <c:pt idx="2">
                  <c:v>0.50321612349914235</c:v>
                </c:pt>
              </c:numCache>
            </c:numRef>
          </c:val>
          <c:extLst>
            <c:ext xmlns:c16="http://schemas.microsoft.com/office/drawing/2014/chart" uri="{C3380CC4-5D6E-409C-BE32-E72D297353CC}">
              <c16:uniqueId val="{00000001-BCA8-416C-B76A-D0D972BAE35E}"/>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Data!$N$5</c:f>
              <c:strCache>
                <c:ptCount val="1"/>
                <c:pt idx="0">
                  <c:v>Banks Peninsula</c:v>
                </c:pt>
              </c:strCache>
            </c:strRef>
          </c:tx>
          <c:spPr>
            <a:solidFill>
              <a:srgbClr val="E11156"/>
            </a:solidFill>
            <a:ln>
              <a:solidFill>
                <a:srgbClr val="E11156"/>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Data!$N$165:$N$171</c:f>
              <c:numCache>
                <c:formatCode>0.0%</c:formatCode>
                <c:ptCount val="7"/>
                <c:pt idx="0">
                  <c:v>0.1028225806451613</c:v>
                </c:pt>
                <c:pt idx="1">
                  <c:v>3.870967741935484E-2</c:v>
                </c:pt>
                <c:pt idx="2">
                  <c:v>0.15604838709677418</c:v>
                </c:pt>
                <c:pt idx="3">
                  <c:v>0.13911290322580644</c:v>
                </c:pt>
                <c:pt idx="4">
                  <c:v>0.19556451612903225</c:v>
                </c:pt>
                <c:pt idx="5">
                  <c:v>0.14475806451612902</c:v>
                </c:pt>
                <c:pt idx="6">
                  <c:v>0.22298387096774194</c:v>
                </c:pt>
              </c:numCache>
            </c:numRef>
          </c:val>
          <c:extLst>
            <c:ext xmlns:c16="http://schemas.microsoft.com/office/drawing/2014/chart" uri="{C3380CC4-5D6E-409C-BE32-E72D297353CC}">
              <c16:uniqueId val="{00000000-B6EC-4E5D-B2B0-47FB01F07A45}"/>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Data!$G$165:$G$171</c:f>
              <c:numCache>
                <c:formatCode>0.0%</c:formatCode>
                <c:ptCount val="7"/>
                <c:pt idx="0">
                  <c:v>0.12178441583963839</c:v>
                </c:pt>
                <c:pt idx="1">
                  <c:v>4.7902132259015427E-2</c:v>
                </c:pt>
                <c:pt idx="2">
                  <c:v>0.16355507516949985</c:v>
                </c:pt>
                <c:pt idx="3">
                  <c:v>0.13732927188758967</c:v>
                </c:pt>
                <c:pt idx="4">
                  <c:v>0.21107399037044317</c:v>
                </c:pt>
                <c:pt idx="5">
                  <c:v>0.15383708361992729</c:v>
                </c:pt>
                <c:pt idx="6">
                  <c:v>0.16451803085388622</c:v>
                </c:pt>
              </c:numCache>
            </c:numRef>
          </c:val>
          <c:extLst>
            <c:ext xmlns:c16="http://schemas.microsoft.com/office/drawing/2014/chart" uri="{C3380CC4-5D6E-409C-BE32-E72D297353CC}">
              <c16:uniqueId val="{00000001-B6EC-4E5D-B2B0-47FB01F07A45}"/>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9444444444444445E-2"/>
              <c:y val="0.247777777777777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Data!$R$5</c:f>
              <c:strCache>
                <c:ptCount val="1"/>
                <c:pt idx="0">
                  <c:v>Coastal</c:v>
                </c:pt>
              </c:strCache>
            </c:strRef>
          </c:tx>
          <c:spPr>
            <a:solidFill>
              <a:srgbClr val="E11156"/>
            </a:solidFill>
            <a:ln>
              <a:noFill/>
            </a:ln>
            <a:effectLst/>
          </c:spPr>
          <c:invertIfNegative val="0"/>
          <c:cat>
            <c:strRef>
              <c:f>(Data!$D$56:$D$69,Data!$D$71)</c:f>
              <c:strCache>
                <c:ptCount val="15"/>
                <c:pt idx="0">
                  <c:v>Afrikaans</c:v>
                </c:pt>
                <c:pt idx="1">
                  <c:v>German</c:v>
                </c:pt>
                <c:pt idx="2">
                  <c:v>French</c:v>
                </c:pt>
                <c:pt idx="3">
                  <c:v>Spanish</c:v>
                </c:pt>
                <c:pt idx="4">
                  <c:v>Hindi</c:v>
                </c:pt>
                <c:pt idx="5">
                  <c:v>Panjabi</c:v>
                </c:pt>
                <c:pt idx="6">
                  <c:v>Sinitic not further defined</c:v>
                </c:pt>
                <c:pt idx="7">
                  <c:v>Yue</c:v>
                </c:pt>
                <c:pt idx="8">
                  <c:v>Northern Chinese</c:v>
                </c:pt>
                <c:pt idx="9">
                  <c:v>Māori</c:v>
                </c:pt>
                <c:pt idx="10">
                  <c:v>Samoan</c:v>
                </c:pt>
                <c:pt idx="11">
                  <c:v>Tongan</c:v>
                </c:pt>
                <c:pt idx="12">
                  <c:v>Tagalog</c:v>
                </c:pt>
                <c:pt idx="13">
                  <c:v>New Zealand Sign Language</c:v>
                </c:pt>
                <c:pt idx="14">
                  <c:v>Other</c:v>
                </c:pt>
              </c:strCache>
            </c:strRef>
          </c:cat>
          <c:val>
            <c:numRef>
              <c:f>(Data!$R$56:$R$69,Data!$R$71)</c:f>
              <c:numCache>
                <c:formatCode>#,##0</c:formatCode>
                <c:ptCount val="15"/>
                <c:pt idx="0">
                  <c:v>114</c:v>
                </c:pt>
                <c:pt idx="1">
                  <c:v>294</c:v>
                </c:pt>
                <c:pt idx="2">
                  <c:v>255</c:v>
                </c:pt>
                <c:pt idx="3">
                  <c:v>183</c:v>
                </c:pt>
                <c:pt idx="4">
                  <c:v>48</c:v>
                </c:pt>
                <c:pt idx="5">
                  <c:v>24</c:v>
                </c:pt>
                <c:pt idx="6">
                  <c:v>27</c:v>
                </c:pt>
                <c:pt idx="7">
                  <c:v>48</c:v>
                </c:pt>
                <c:pt idx="8">
                  <c:v>57</c:v>
                </c:pt>
                <c:pt idx="9">
                  <c:v>714</c:v>
                </c:pt>
                <c:pt idx="10">
                  <c:v>207</c:v>
                </c:pt>
                <c:pt idx="11">
                  <c:v>18</c:v>
                </c:pt>
                <c:pt idx="12">
                  <c:v>75</c:v>
                </c:pt>
                <c:pt idx="13">
                  <c:v>219</c:v>
                </c:pt>
                <c:pt idx="14">
                  <c:v>1032</c:v>
                </c:pt>
              </c:numCache>
            </c:numRef>
          </c:val>
          <c:extLst>
            <c:ext xmlns:c16="http://schemas.microsoft.com/office/drawing/2014/chart" uri="{C3380CC4-5D6E-409C-BE32-E72D297353CC}">
              <c16:uniqueId val="{00000000-0EAF-4B76-9D19-85FC1E56DC53}"/>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tickLblSkip val="1"/>
        <c:noMultiLvlLbl val="0"/>
      </c:catAx>
      <c:valAx>
        <c:axId val="253725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Number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Data!$G$480:$G$485</c:f>
              <c:numCache>
                <c:formatCode>0.0%</c:formatCode>
                <c:ptCount val="6"/>
                <c:pt idx="0">
                  <c:v>0.82286229782846831</c:v>
                </c:pt>
                <c:pt idx="1">
                  <c:v>3.2476319350473612E-2</c:v>
                </c:pt>
                <c:pt idx="2">
                  <c:v>0.12371931181132804</c:v>
                </c:pt>
                <c:pt idx="3">
                  <c:v>1.3531799729364006E-3</c:v>
                </c:pt>
                <c:pt idx="4">
                  <c:v>1.6302596816805206E-2</c:v>
                </c:pt>
                <c:pt idx="5">
                  <c:v>3.2862942199884011E-3</c:v>
                </c:pt>
              </c:numCache>
            </c:numRef>
          </c:val>
          <c:extLst>
            <c:ext xmlns:c16="http://schemas.microsoft.com/office/drawing/2014/chart" uri="{C3380CC4-5D6E-409C-BE32-E72D297353CC}">
              <c16:uniqueId val="{00000000-15F5-4AB0-BDAD-82BADC714DC4}"/>
            </c:ext>
          </c:extLst>
        </c:ser>
        <c:ser>
          <c:idx val="0"/>
          <c:order val="1"/>
          <c:tx>
            <c:strRef>
              <c:f>Data!$R$5</c:f>
              <c:strCache>
                <c:ptCount val="1"/>
                <c:pt idx="0">
                  <c:v>Coastal</c:v>
                </c:pt>
              </c:strCache>
            </c:strRef>
          </c:tx>
          <c:spPr>
            <a:solidFill>
              <a:srgbClr val="E11156"/>
            </a:solidFill>
            <a:ln>
              <a:solidFill>
                <a:srgbClr val="E11156"/>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Data!$R$480:$R$485</c:f>
              <c:numCache>
                <c:formatCode>0.0%</c:formatCode>
                <c:ptCount val="6"/>
                <c:pt idx="0">
                  <c:v>0.86815642458100561</c:v>
                </c:pt>
                <c:pt idx="1">
                  <c:v>2.9050279329608939E-2</c:v>
                </c:pt>
                <c:pt idx="2">
                  <c:v>9.720670391061452E-2</c:v>
                </c:pt>
                <c:pt idx="3">
                  <c:v>0</c:v>
                </c:pt>
                <c:pt idx="4">
                  <c:v>6.7039106145251395E-3</c:v>
                </c:pt>
                <c:pt idx="5">
                  <c:v>0</c:v>
                </c:pt>
              </c:numCache>
            </c:numRef>
          </c:val>
          <c:extLst>
            <c:ext xmlns:c16="http://schemas.microsoft.com/office/drawing/2014/chart" uri="{C3380CC4-5D6E-409C-BE32-E72D297353CC}">
              <c16:uniqueId val="{00000001-15F5-4AB0-BDAD-82BADC714DC4}"/>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Data!$G$255:$G$262</c:f>
              <c:numCache>
                <c:formatCode>0.0%</c:formatCode>
                <c:ptCount val="8"/>
                <c:pt idx="0">
                  <c:v>0.14907215254594122</c:v>
                </c:pt>
                <c:pt idx="1">
                  <c:v>0.23841318535895817</c:v>
                </c:pt>
                <c:pt idx="2">
                  <c:v>0.14296670576558693</c:v>
                </c:pt>
                <c:pt idx="3">
                  <c:v>9.8875154139974136E-2</c:v>
                </c:pt>
                <c:pt idx="4">
                  <c:v>0.10822881891184698</c:v>
                </c:pt>
                <c:pt idx="5">
                  <c:v>9.9717284730367825E-2</c:v>
                </c:pt>
                <c:pt idx="6">
                  <c:v>6.3415441065896722E-2</c:v>
                </c:pt>
                <c:pt idx="7">
                  <c:v>9.9281181388913953E-2</c:v>
                </c:pt>
              </c:numCache>
            </c:numRef>
          </c:val>
          <c:extLst>
            <c:ext xmlns:c16="http://schemas.microsoft.com/office/drawing/2014/chart" uri="{C3380CC4-5D6E-409C-BE32-E72D297353CC}">
              <c16:uniqueId val="{00000000-6373-4A4D-8F6F-E314DC6ABCC0}"/>
            </c:ext>
          </c:extLst>
        </c:ser>
        <c:ser>
          <c:idx val="0"/>
          <c:order val="1"/>
          <c:tx>
            <c:strRef>
              <c:f>Data!$R$5</c:f>
              <c:strCache>
                <c:ptCount val="1"/>
                <c:pt idx="0">
                  <c:v>Coastal</c:v>
                </c:pt>
              </c:strCache>
            </c:strRef>
          </c:tx>
          <c:spPr>
            <a:solidFill>
              <a:srgbClr val="E11156"/>
            </a:solidFill>
            <a:ln>
              <a:solidFill>
                <a:srgbClr val="E11156"/>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Data!$R$255:$R$262</c:f>
              <c:numCache>
                <c:formatCode>0.0%</c:formatCode>
                <c:ptCount val="8"/>
                <c:pt idx="0">
                  <c:v>0.14861902674265673</c:v>
                </c:pt>
                <c:pt idx="1">
                  <c:v>0.19991231915826391</c:v>
                </c:pt>
                <c:pt idx="2">
                  <c:v>0.16768960982025427</c:v>
                </c:pt>
                <c:pt idx="3">
                  <c:v>0.10806663743971942</c:v>
                </c:pt>
                <c:pt idx="4">
                  <c:v>0.11661551950898728</c:v>
                </c:pt>
                <c:pt idx="5">
                  <c:v>9.8640946953090752E-2</c:v>
                </c:pt>
                <c:pt idx="6">
                  <c:v>6.5541429197720297E-2</c:v>
                </c:pt>
                <c:pt idx="7">
                  <c:v>9.4914511179307326E-2</c:v>
                </c:pt>
              </c:numCache>
            </c:numRef>
          </c:val>
          <c:extLst>
            <c:ext xmlns:c16="http://schemas.microsoft.com/office/drawing/2014/chart" uri="{C3380CC4-5D6E-409C-BE32-E72D297353CC}">
              <c16:uniqueId val="{00000001-6373-4A4D-8F6F-E314DC6ABCC0}"/>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NZDepIndex!$A$34</c:f>
              <c:strCache>
                <c:ptCount val="1"/>
                <c:pt idx="0">
                  <c:v>Coastal</c:v>
                </c:pt>
              </c:strCache>
            </c:strRef>
          </c:tx>
          <c:spPr>
            <a:solidFill>
              <a:srgbClr val="E11156"/>
            </a:solidFill>
            <a:ln>
              <a:no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NZDepIndex!$J$34:$N$34</c:f>
              <c:numCache>
                <c:formatCode>0%</c:formatCode>
                <c:ptCount val="5"/>
                <c:pt idx="0">
                  <c:v>0.12867001988536672</c:v>
                </c:pt>
                <c:pt idx="1">
                  <c:v>0.1969821031699614</c:v>
                </c:pt>
                <c:pt idx="2">
                  <c:v>0.21932389753187506</c:v>
                </c:pt>
                <c:pt idx="3">
                  <c:v>0.36741139314539711</c:v>
                </c:pt>
                <c:pt idx="4">
                  <c:v>8.7612586267399692E-2</c:v>
                </c:pt>
              </c:numCache>
            </c:numRef>
          </c:val>
          <c:extLst>
            <c:ext xmlns:c16="http://schemas.microsoft.com/office/drawing/2014/chart" uri="{C3380CC4-5D6E-409C-BE32-E72D297353CC}">
              <c16:uniqueId val="{00000000-0AC6-4A7F-AF13-6C2CA9F21ECA}"/>
            </c:ext>
          </c:extLst>
        </c:ser>
        <c:ser>
          <c:idx val="1"/>
          <c:order val="1"/>
          <c:tx>
            <c:strRef>
              <c:f>NZDepIndex!$A$46</c:f>
              <c:strCache>
                <c:ptCount val="1"/>
                <c:pt idx="0">
                  <c:v>Christchurch</c:v>
                </c:pt>
              </c:strCache>
            </c:strRef>
          </c:tx>
          <c:spPr>
            <a:solidFill>
              <a:srgbClr val="098484"/>
            </a:solidFill>
            <a:ln>
              <a:solidFill>
                <a:srgbClr val="098484"/>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NZDepIndex!$J$46:$N$46</c:f>
              <c:numCache>
                <c:formatCode>0%</c:formatCode>
                <c:ptCount val="5"/>
                <c:pt idx="0">
                  <c:v>0.22712608183332655</c:v>
                </c:pt>
                <c:pt idx="1">
                  <c:v>0.19542481004428913</c:v>
                </c:pt>
                <c:pt idx="2">
                  <c:v>0.20834586160659868</c:v>
                </c:pt>
                <c:pt idx="3">
                  <c:v>0.22517573442769492</c:v>
                </c:pt>
                <c:pt idx="4">
                  <c:v>0.14378123603266832</c:v>
                </c:pt>
              </c:numCache>
            </c:numRef>
          </c:val>
          <c:extLst>
            <c:ext xmlns:c16="http://schemas.microsoft.com/office/drawing/2014/chart" uri="{C3380CC4-5D6E-409C-BE32-E72D297353CC}">
              <c16:uniqueId val="{00000001-0AC6-4A7F-AF13-6C2CA9F21ECA}"/>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NZ Deprivation quintile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Data!$G$387:$G$391</c:f>
              <c:numCache>
                <c:formatCode>0.0%</c:formatCode>
                <c:ptCount val="5"/>
                <c:pt idx="0">
                  <c:v>0.65400071441328811</c:v>
                </c:pt>
                <c:pt idx="1">
                  <c:v>2.3263082693338096E-2</c:v>
                </c:pt>
                <c:pt idx="2">
                  <c:v>1.0269691016252902E-3</c:v>
                </c:pt>
                <c:pt idx="3">
                  <c:v>6.7311126986961956E-2</c:v>
                </c:pt>
                <c:pt idx="4">
                  <c:v>0.25437578138953387</c:v>
                </c:pt>
              </c:numCache>
            </c:numRef>
          </c:val>
          <c:extLst>
            <c:ext xmlns:c16="http://schemas.microsoft.com/office/drawing/2014/chart" uri="{C3380CC4-5D6E-409C-BE32-E72D297353CC}">
              <c16:uniqueId val="{00000000-F9C8-4AAB-BA4F-E8994D27231F}"/>
            </c:ext>
          </c:extLst>
        </c:ser>
        <c:ser>
          <c:idx val="0"/>
          <c:order val="1"/>
          <c:tx>
            <c:strRef>
              <c:f>Data!$R$5</c:f>
              <c:strCache>
                <c:ptCount val="1"/>
                <c:pt idx="0">
                  <c:v>Coastal</c:v>
                </c:pt>
              </c:strCache>
            </c:strRef>
          </c:tx>
          <c:spPr>
            <a:solidFill>
              <a:srgbClr val="E11156"/>
            </a:solidFill>
            <a:ln>
              <a:solidFill>
                <a:srgbClr val="E11156"/>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Data!$R$387:$R$391</c:f>
              <c:numCache>
                <c:formatCode>0.0%</c:formatCode>
                <c:ptCount val="5"/>
                <c:pt idx="0">
                  <c:v>0.67632398753894085</c:v>
                </c:pt>
                <c:pt idx="1">
                  <c:v>2.0560747663551402E-2</c:v>
                </c:pt>
                <c:pt idx="2">
                  <c:v>0</c:v>
                </c:pt>
                <c:pt idx="3">
                  <c:v>4.5482866043613707E-2</c:v>
                </c:pt>
                <c:pt idx="4">
                  <c:v>0.2570093457943925</c:v>
                </c:pt>
              </c:numCache>
            </c:numRef>
          </c:val>
          <c:extLst>
            <c:ext xmlns:c16="http://schemas.microsoft.com/office/drawing/2014/chart" uri="{C3380CC4-5D6E-409C-BE32-E72D297353CC}">
              <c16:uniqueId val="{00000001-F9C8-4AAB-BA4F-E8994D27231F}"/>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1518044619422569"/>
          <c:y val="5.8194444444444444E-2"/>
          <c:w val="0.60822244094488187"/>
          <c:h val="0.60349883347914846"/>
        </c:manualLayout>
      </c:layout>
      <c:barChart>
        <c:barDir val="bar"/>
        <c:grouping val="clustered"/>
        <c:varyColors val="0"/>
        <c:ser>
          <c:idx val="0"/>
          <c:order val="0"/>
          <c:tx>
            <c:strRef>
              <c:f>Data!$R$5</c:f>
              <c:strCache>
                <c:ptCount val="1"/>
                <c:pt idx="0">
                  <c:v>Coastal</c:v>
                </c:pt>
              </c:strCache>
            </c:strRef>
          </c:tx>
          <c:spPr>
            <a:solidFill>
              <a:srgbClr val="E11156"/>
            </a:solidFill>
            <a:ln>
              <a:solidFill>
                <a:srgbClr val="E11156"/>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Data!$R$278:$R$285</c:f>
              <c:numCache>
                <c:formatCode>0.0%</c:formatCode>
                <c:ptCount val="8"/>
                <c:pt idx="0">
                  <c:v>8.4612012275317838E-2</c:v>
                </c:pt>
                <c:pt idx="1">
                  <c:v>0.82967996492766327</c:v>
                </c:pt>
                <c:pt idx="2">
                  <c:v>3.3976326172731261E-2</c:v>
                </c:pt>
                <c:pt idx="3">
                  <c:v>0</c:v>
                </c:pt>
                <c:pt idx="4">
                  <c:v>2.5646646207803596E-2</c:v>
                </c:pt>
                <c:pt idx="5">
                  <c:v>1.4028934677772907E-2</c:v>
                </c:pt>
                <c:pt idx="6">
                  <c:v>0</c:v>
                </c:pt>
                <c:pt idx="7">
                  <c:v>1.2056115738711091E-2</c:v>
                </c:pt>
              </c:numCache>
            </c:numRef>
          </c:val>
          <c:extLst>
            <c:ext xmlns:c16="http://schemas.microsoft.com/office/drawing/2014/chart" uri="{C3380CC4-5D6E-409C-BE32-E72D297353CC}">
              <c16:uniqueId val="{00000000-E9B3-4CC8-BC91-27412A7B401B}"/>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Data!$G$278:$G$285</c:f>
              <c:numCache>
                <c:formatCode>0.0%</c:formatCode>
                <c:ptCount val="8"/>
                <c:pt idx="0">
                  <c:v>9.0393696051009054E-2</c:v>
                </c:pt>
                <c:pt idx="1">
                  <c:v>0.76060934163433491</c:v>
                </c:pt>
                <c:pt idx="2">
                  <c:v>4.1625312039459836E-2</c:v>
                </c:pt>
                <c:pt idx="3">
                  <c:v>1.9549460134139372E-4</c:v>
                </c:pt>
                <c:pt idx="4">
                  <c:v>5.594153207615267E-2</c:v>
                </c:pt>
                <c:pt idx="5">
                  <c:v>3.8738007158110016E-2</c:v>
                </c:pt>
                <c:pt idx="6">
                  <c:v>3.0076092514060574E-4</c:v>
                </c:pt>
                <c:pt idx="7">
                  <c:v>1.2165779421937502E-2</c:v>
                </c:pt>
              </c:numCache>
            </c:numRef>
          </c:val>
          <c:extLst>
            <c:ext xmlns:c16="http://schemas.microsoft.com/office/drawing/2014/chart" uri="{C3380CC4-5D6E-409C-BE32-E72D297353CC}">
              <c16:uniqueId val="{00000001-E9B3-4CC8-BC91-27412A7B401B}"/>
            </c:ext>
          </c:extLst>
        </c:ser>
        <c:dLbls>
          <c:showLegendKey val="0"/>
          <c:showVal val="0"/>
          <c:showCatName val="0"/>
          <c:showSerName val="0"/>
          <c:showPercent val="0"/>
          <c:showBubbleSize val="0"/>
        </c:dLbls>
        <c:gapWidth val="219"/>
        <c:axId val="253721752"/>
        <c:axId val="253725032"/>
      </c:barChart>
      <c:catAx>
        <c:axId val="253721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layout>
            <c:manualLayout>
              <c:xMode val="edge"/>
              <c:yMode val="edge"/>
              <c:x val="0.57004155730533679"/>
              <c:y val="0.76851851851851849"/>
            </c:manualLayout>
          </c:layout>
          <c:overlay val="0"/>
          <c:spPr>
            <a:noFill/>
            <a:ln>
              <a:noFill/>
            </a:ln>
            <a:effectLst/>
          </c:spPr>
          <c:txPr>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0"/>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Data!$S$5</c:f>
              <c:strCache>
                <c:ptCount val="1"/>
                <c:pt idx="0">
                  <c:v>Fendalton</c:v>
                </c:pt>
              </c:strCache>
            </c:strRef>
          </c:tx>
          <c:spPr>
            <a:solidFill>
              <a:srgbClr val="E11156"/>
            </a:solidFill>
            <a:ln>
              <a:solidFill>
                <a:srgbClr val="E11156"/>
              </a:solidFill>
            </a:ln>
            <a:effectLst/>
          </c:spPr>
          <c:invertIfNegative val="0"/>
          <c:cat>
            <c:strRef>
              <c:f>Data!$D$38:$D$41</c:f>
              <c:strCache>
                <c:ptCount val="4"/>
                <c:pt idx="0">
                  <c:v>0-14 years</c:v>
                </c:pt>
                <c:pt idx="1">
                  <c:v>15-39 years</c:v>
                </c:pt>
                <c:pt idx="2">
                  <c:v>40-64 years</c:v>
                </c:pt>
                <c:pt idx="3">
                  <c:v>65+ years</c:v>
                </c:pt>
              </c:strCache>
            </c:strRef>
          </c:cat>
          <c:val>
            <c:numRef>
              <c:f>Data!$S$38:$S$41</c:f>
              <c:numCache>
                <c:formatCode>0%</c:formatCode>
                <c:ptCount val="4"/>
                <c:pt idx="0">
                  <c:v>0.16606722063747983</c:v>
                </c:pt>
                <c:pt idx="1">
                  <c:v>0.31911199305469429</c:v>
                </c:pt>
                <c:pt idx="2">
                  <c:v>0.33870767704328414</c:v>
                </c:pt>
                <c:pt idx="3">
                  <c:v>0.17611310926454174</c:v>
                </c:pt>
              </c:numCache>
            </c:numRef>
          </c:val>
          <c:extLst>
            <c:ext xmlns:c16="http://schemas.microsoft.com/office/drawing/2014/chart" uri="{C3380CC4-5D6E-409C-BE32-E72D297353CC}">
              <c16:uniqueId val="{00000000-C906-4DF5-A40D-D66CC8F9FC7C}"/>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Data!$D$38:$D$41</c:f>
              <c:strCache>
                <c:ptCount val="4"/>
                <c:pt idx="0">
                  <c:v>0-14 years</c:v>
                </c:pt>
                <c:pt idx="1">
                  <c:v>15-39 years</c:v>
                </c:pt>
                <c:pt idx="2">
                  <c:v>40-64 years</c:v>
                </c:pt>
                <c:pt idx="3">
                  <c:v>65+ years</c:v>
                </c:pt>
              </c:strCache>
            </c:strRef>
          </c:cat>
          <c:val>
            <c:numRef>
              <c:f>Data!$G$38:$G$41</c:f>
              <c:numCache>
                <c:formatCode>0%</c:formatCode>
                <c:ptCount val="4"/>
                <c:pt idx="0">
                  <c:v>0.17261507942960277</c:v>
                </c:pt>
                <c:pt idx="1">
                  <c:v>0.3640997707354352</c:v>
                </c:pt>
                <c:pt idx="2">
                  <c:v>0.31322254922684184</c:v>
                </c:pt>
                <c:pt idx="3">
                  <c:v>0.15007073055722672</c:v>
                </c:pt>
              </c:numCache>
            </c:numRef>
          </c:val>
          <c:extLst>
            <c:ext xmlns:c16="http://schemas.microsoft.com/office/drawing/2014/chart" uri="{C3380CC4-5D6E-409C-BE32-E72D297353CC}">
              <c16:uniqueId val="{00000001-C906-4DF5-A40D-D66CC8F9FC7C}"/>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Arial" panose="020B0604020202020204" pitchFamily="34" charset="0"/>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Arial" panose="020B0604020202020204" pitchFamily="34" charset="0"/>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Arial" panose="020B0604020202020204" pitchFamily="34" charset="0"/>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Data!$S$5</c:f>
              <c:strCache>
                <c:ptCount val="1"/>
                <c:pt idx="0">
                  <c:v>Fendalton</c:v>
                </c:pt>
              </c:strCache>
            </c:strRef>
          </c:tx>
          <c:spPr>
            <a:solidFill>
              <a:srgbClr val="E11156"/>
            </a:solidFill>
            <a:ln>
              <a:solidFill>
                <a:srgbClr val="E11156"/>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Data!$S$49:$S$54</c:f>
              <c:numCache>
                <c:formatCode>0.0%</c:formatCode>
                <c:ptCount val="6"/>
                <c:pt idx="0">
                  <c:v>0.81049237256604245</c:v>
                </c:pt>
                <c:pt idx="1">
                  <c:v>6.3623961304725293E-2</c:v>
                </c:pt>
                <c:pt idx="2">
                  <c:v>2.0959940468808134E-2</c:v>
                </c:pt>
                <c:pt idx="3">
                  <c:v>0.15031625945677787</c:v>
                </c:pt>
                <c:pt idx="4">
                  <c:v>1.4262681384100211E-2</c:v>
                </c:pt>
                <c:pt idx="5">
                  <c:v>1.0914051841746248E-2</c:v>
                </c:pt>
              </c:numCache>
            </c:numRef>
          </c:val>
          <c:extLst>
            <c:ext xmlns:c16="http://schemas.microsoft.com/office/drawing/2014/chart" uri="{C3380CC4-5D6E-409C-BE32-E72D297353CC}">
              <c16:uniqueId val="{00000001-A4ED-4CE6-BA8A-FBE67F8383CA}"/>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Data!$G$49:$G$54</c:f>
              <c:numCache>
                <c:formatCode>0.0%</c:formatCode>
                <c:ptCount val="6"/>
                <c:pt idx="0">
                  <c:v>0.77859709598217919</c:v>
                </c:pt>
                <c:pt idx="1">
                  <c:v>9.9299198387018103E-2</c:v>
                </c:pt>
                <c:pt idx="2">
                  <c:v>3.8422139477406872E-2</c:v>
                </c:pt>
                <c:pt idx="3">
                  <c:v>0.14900570722427278</c:v>
                </c:pt>
                <c:pt idx="4">
                  <c:v>1.5121705338124583E-2</c:v>
                </c:pt>
                <c:pt idx="5">
                  <c:v>1.3568885058779533E-2</c:v>
                </c:pt>
              </c:numCache>
            </c:numRef>
          </c:val>
          <c:extLst>
            <c:ext xmlns:c16="http://schemas.microsoft.com/office/drawing/2014/chart" uri="{C3380CC4-5D6E-409C-BE32-E72D297353CC}">
              <c16:uniqueId val="{00000000-A4ED-4CE6-BA8A-FBE67F8383CA}"/>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Data!$S$5</c:f>
              <c:strCache>
                <c:ptCount val="1"/>
                <c:pt idx="0">
                  <c:v>Fendalton</c:v>
                </c:pt>
              </c:strCache>
            </c:strRef>
          </c:tx>
          <c:spPr>
            <a:solidFill>
              <a:srgbClr val="E11156"/>
            </a:solidFill>
            <a:ln>
              <a:solidFill>
                <a:srgbClr val="E11156"/>
              </a:solidFill>
            </a:ln>
            <a:effectLst/>
          </c:spPr>
          <c:invertIfNegative val="0"/>
          <c:cat>
            <c:strRef>
              <c:f>Data!$D$83:$D$84</c:f>
              <c:strCache>
                <c:ptCount val="2"/>
                <c:pt idx="0">
                  <c:v>NZ born</c:v>
                </c:pt>
                <c:pt idx="1">
                  <c:v>Overseas born</c:v>
                </c:pt>
              </c:strCache>
            </c:strRef>
          </c:cat>
          <c:val>
            <c:numRef>
              <c:f>Data!$S$83:$S$84</c:f>
              <c:numCache>
                <c:formatCode>0.0%</c:formatCode>
                <c:ptCount val="2"/>
                <c:pt idx="0">
                  <c:v>0.71954425942156008</c:v>
                </c:pt>
                <c:pt idx="1">
                  <c:v>0.28058094403405531</c:v>
                </c:pt>
              </c:numCache>
            </c:numRef>
          </c:val>
          <c:extLst>
            <c:ext xmlns:c16="http://schemas.microsoft.com/office/drawing/2014/chart" uri="{C3380CC4-5D6E-409C-BE32-E72D297353CC}">
              <c16:uniqueId val="{00000001-A602-4CD7-936E-2AA3476C51A6}"/>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Data!$D$83:$D$84</c:f>
              <c:strCache>
                <c:ptCount val="2"/>
                <c:pt idx="0">
                  <c:v>NZ born</c:v>
                </c:pt>
                <c:pt idx="1">
                  <c:v>Overseas born</c:v>
                </c:pt>
              </c:strCache>
            </c:strRef>
          </c:cat>
          <c:val>
            <c:numRef>
              <c:f>Data!$G$83:$G$84</c:f>
              <c:numCache>
                <c:formatCode>0.0%</c:formatCode>
                <c:ptCount val="2"/>
                <c:pt idx="0">
                  <c:v>0.72930132474806786</c:v>
                </c:pt>
                <c:pt idx="1">
                  <c:v>0.27069867525193209</c:v>
                </c:pt>
              </c:numCache>
            </c:numRef>
          </c:val>
          <c:extLst>
            <c:ext xmlns:c16="http://schemas.microsoft.com/office/drawing/2014/chart" uri="{C3380CC4-5D6E-409C-BE32-E72D297353CC}">
              <c16:uniqueId val="{00000000-A602-4CD7-936E-2AA3476C51A6}"/>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Data!$G$97:$G$104</c:f>
              <c:numCache>
                <c:formatCode>0.0%</c:formatCode>
                <c:ptCount val="8"/>
                <c:pt idx="0">
                  <c:v>6.5685679611650491E-2</c:v>
                </c:pt>
                <c:pt idx="1">
                  <c:v>6.8416262135922334E-2</c:v>
                </c:pt>
                <c:pt idx="2">
                  <c:v>0.23343446601941747</c:v>
                </c:pt>
                <c:pt idx="3">
                  <c:v>7.9763349514563112E-2</c:v>
                </c:pt>
                <c:pt idx="4">
                  <c:v>3.4951456310679613E-2</c:v>
                </c:pt>
                <c:pt idx="5">
                  <c:v>0.42921723300970877</c:v>
                </c:pt>
                <c:pt idx="6">
                  <c:v>6.6474514563106796E-2</c:v>
                </c:pt>
                <c:pt idx="7">
                  <c:v>2.2057038834951456E-2</c:v>
                </c:pt>
              </c:numCache>
            </c:numRef>
          </c:val>
          <c:extLst>
            <c:ext xmlns:c16="http://schemas.microsoft.com/office/drawing/2014/chart" uri="{C3380CC4-5D6E-409C-BE32-E72D297353CC}">
              <c16:uniqueId val="{00000000-75BC-4252-A969-31F71EF95840}"/>
            </c:ext>
          </c:extLst>
        </c:ser>
        <c:ser>
          <c:idx val="0"/>
          <c:order val="1"/>
          <c:tx>
            <c:strRef>
              <c:f>Data!$S$5</c:f>
              <c:strCache>
                <c:ptCount val="1"/>
                <c:pt idx="0">
                  <c:v>Fendalton</c:v>
                </c:pt>
              </c:strCache>
            </c:strRef>
          </c:tx>
          <c:spPr>
            <a:solidFill>
              <a:srgbClr val="E11156"/>
            </a:solidFill>
            <a:ln>
              <a:solidFill>
                <a:srgbClr val="E11156"/>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Data!$S$97:$S$104</c:f>
              <c:numCache>
                <c:formatCode>0.0%</c:formatCode>
                <c:ptCount val="8"/>
                <c:pt idx="0">
                  <c:v>8.8353413654618476E-2</c:v>
                </c:pt>
                <c:pt idx="1">
                  <c:v>2.8558679161088799E-2</c:v>
                </c:pt>
                <c:pt idx="2">
                  <c:v>0.24319500223114682</c:v>
                </c:pt>
                <c:pt idx="3">
                  <c:v>7.0504239178937972E-2</c:v>
                </c:pt>
                <c:pt idx="4">
                  <c:v>4.2838018741633198E-2</c:v>
                </c:pt>
                <c:pt idx="5">
                  <c:v>0.43551985720660419</c:v>
                </c:pt>
                <c:pt idx="6">
                  <c:v>6.9611780455153954E-2</c:v>
                </c:pt>
                <c:pt idx="7">
                  <c:v>2.1419009370816599E-2</c:v>
                </c:pt>
              </c:numCache>
            </c:numRef>
          </c:val>
          <c:extLst>
            <c:ext xmlns:c16="http://schemas.microsoft.com/office/drawing/2014/chart" uri="{C3380CC4-5D6E-409C-BE32-E72D297353CC}">
              <c16:uniqueId val="{00000001-75BC-4252-A969-31F71EF95840}"/>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Data!$N$5</c:f>
              <c:strCache>
                <c:ptCount val="1"/>
                <c:pt idx="0">
                  <c:v>Banks Peninsula</c:v>
                </c:pt>
              </c:strCache>
            </c:strRef>
          </c:tx>
          <c:spPr>
            <a:solidFill>
              <a:srgbClr val="E11156"/>
            </a:solidFill>
            <a:ln>
              <a:solidFill>
                <a:srgbClr val="E11156"/>
              </a:solidFill>
            </a:ln>
            <a:effectLst/>
          </c:spPr>
          <c:invertIfNegative val="0"/>
          <c:cat>
            <c:strRef>
              <c:f>Data!$D$116:$D$118</c:f>
              <c:strCache>
                <c:ptCount val="3"/>
                <c:pt idx="0">
                  <c:v>0-4 years</c:v>
                </c:pt>
                <c:pt idx="1">
                  <c:v>5-9 years</c:v>
                </c:pt>
                <c:pt idx="2">
                  <c:v>10 years or more</c:v>
                </c:pt>
              </c:strCache>
            </c:strRef>
          </c:cat>
          <c:val>
            <c:numRef>
              <c:f>Data!$N$116:$N$118</c:f>
              <c:numCache>
                <c:formatCode>0.0%</c:formatCode>
                <c:ptCount val="3"/>
                <c:pt idx="0">
                  <c:v>0.16094986807387862</c:v>
                </c:pt>
                <c:pt idx="1">
                  <c:v>0.14511873350923482</c:v>
                </c:pt>
                <c:pt idx="2">
                  <c:v>0.69393139841688656</c:v>
                </c:pt>
              </c:numCache>
            </c:numRef>
          </c:val>
          <c:extLst>
            <c:ext xmlns:c16="http://schemas.microsoft.com/office/drawing/2014/chart" uri="{C3380CC4-5D6E-409C-BE32-E72D297353CC}">
              <c16:uniqueId val="{00000000-47C8-4072-A110-B3BAFDB3849A}"/>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Data!$D$116:$D$118</c:f>
              <c:strCache>
                <c:ptCount val="3"/>
                <c:pt idx="0">
                  <c:v>0-4 years</c:v>
                </c:pt>
                <c:pt idx="1">
                  <c:v>5-9 years</c:v>
                </c:pt>
                <c:pt idx="2">
                  <c:v>10 years or more</c:v>
                </c:pt>
              </c:strCache>
            </c:strRef>
          </c:cat>
          <c:val>
            <c:numRef>
              <c:f>Data!$G$116:$G$118</c:f>
              <c:numCache>
                <c:formatCode>0.0%</c:formatCode>
                <c:ptCount val="3"/>
                <c:pt idx="0">
                  <c:v>0.33227150208282286</c:v>
                </c:pt>
                <c:pt idx="1">
                  <c:v>0.16448174467042392</c:v>
                </c:pt>
                <c:pt idx="2">
                  <c:v>0.50321612349914235</c:v>
                </c:pt>
              </c:numCache>
            </c:numRef>
          </c:val>
          <c:extLst>
            <c:ext xmlns:c16="http://schemas.microsoft.com/office/drawing/2014/chart" uri="{C3380CC4-5D6E-409C-BE32-E72D297353CC}">
              <c16:uniqueId val="{00000001-47C8-4072-A110-B3BAFDB3849A}"/>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Data!$S$5</c:f>
              <c:strCache>
                <c:ptCount val="1"/>
                <c:pt idx="0">
                  <c:v>Fendalton</c:v>
                </c:pt>
              </c:strCache>
            </c:strRef>
          </c:tx>
          <c:spPr>
            <a:solidFill>
              <a:srgbClr val="E11156"/>
            </a:solidFill>
            <a:ln>
              <a:solidFill>
                <a:srgbClr val="E11156"/>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Data!$S$143:$S$146</c:f>
              <c:numCache>
                <c:formatCode>0.0%</c:formatCode>
                <c:ptCount val="4"/>
                <c:pt idx="0">
                  <c:v>0.10210444271239283</c:v>
                </c:pt>
                <c:pt idx="1">
                  <c:v>0.41028838659392047</c:v>
                </c:pt>
                <c:pt idx="2">
                  <c:v>0.10522213561964147</c:v>
                </c:pt>
                <c:pt idx="3">
                  <c:v>0.38254091971940762</c:v>
                </c:pt>
              </c:numCache>
            </c:numRef>
          </c:val>
          <c:extLst>
            <c:ext xmlns:c16="http://schemas.microsoft.com/office/drawing/2014/chart" uri="{C3380CC4-5D6E-409C-BE32-E72D297353CC}">
              <c16:uniqueId val="{00000001-9485-47B0-949E-BA4734AA97AA}"/>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Data!$G$143:$G$146</c:f>
              <c:numCache>
                <c:formatCode>0.0%</c:formatCode>
                <c:ptCount val="4"/>
                <c:pt idx="0">
                  <c:v>0.17199620979414185</c:v>
                </c:pt>
                <c:pt idx="1">
                  <c:v>0.465747576454908</c:v>
                </c:pt>
                <c:pt idx="2">
                  <c:v>0.10122140425044514</c:v>
                </c:pt>
                <c:pt idx="3">
                  <c:v>0.26103480950050501</c:v>
                </c:pt>
              </c:numCache>
            </c:numRef>
          </c:val>
          <c:extLst>
            <c:ext xmlns:c16="http://schemas.microsoft.com/office/drawing/2014/chart" uri="{C3380CC4-5D6E-409C-BE32-E72D297353CC}">
              <c16:uniqueId val="{00000000-9485-47B0-949E-BA4734AA97AA}"/>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297731481481481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Data!$S$5</c:f>
              <c:strCache>
                <c:ptCount val="1"/>
                <c:pt idx="0">
                  <c:v>Fendalton</c:v>
                </c:pt>
              </c:strCache>
            </c:strRef>
          </c:tx>
          <c:spPr>
            <a:solidFill>
              <a:srgbClr val="E11156"/>
            </a:solidFill>
            <a:ln>
              <a:solidFill>
                <a:srgbClr val="E11156"/>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Data!$S$165:$S$171</c:f>
              <c:numCache>
                <c:formatCode>0.0%</c:formatCode>
                <c:ptCount val="7"/>
                <c:pt idx="0">
                  <c:v>0.13922356091030791</c:v>
                </c:pt>
                <c:pt idx="1">
                  <c:v>5.2952550944518818E-2</c:v>
                </c:pt>
                <c:pt idx="2">
                  <c:v>0.13476126729138777</c:v>
                </c:pt>
                <c:pt idx="3">
                  <c:v>0.11438345976498587</c:v>
                </c:pt>
                <c:pt idx="4">
                  <c:v>0.16837721255391938</c:v>
                </c:pt>
                <c:pt idx="5">
                  <c:v>0.12940651494868363</c:v>
                </c:pt>
                <c:pt idx="6">
                  <c:v>0.26089543358619666</c:v>
                </c:pt>
              </c:numCache>
            </c:numRef>
          </c:val>
          <c:extLst>
            <c:ext xmlns:c16="http://schemas.microsoft.com/office/drawing/2014/chart" uri="{C3380CC4-5D6E-409C-BE32-E72D297353CC}">
              <c16:uniqueId val="{00000001-2D44-4602-B785-C40F91A43835}"/>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Data!$G$165:$G$171</c:f>
              <c:numCache>
                <c:formatCode>0.0%</c:formatCode>
                <c:ptCount val="7"/>
                <c:pt idx="0">
                  <c:v>0.12178441583963839</c:v>
                </c:pt>
                <c:pt idx="1">
                  <c:v>4.7902132259015427E-2</c:v>
                </c:pt>
                <c:pt idx="2">
                  <c:v>0.16355507516949985</c:v>
                </c:pt>
                <c:pt idx="3">
                  <c:v>0.13732927188758967</c:v>
                </c:pt>
                <c:pt idx="4">
                  <c:v>0.21107399037044317</c:v>
                </c:pt>
                <c:pt idx="5">
                  <c:v>0.15383708361992729</c:v>
                </c:pt>
                <c:pt idx="6">
                  <c:v>0.16451803085388622</c:v>
                </c:pt>
              </c:numCache>
            </c:numRef>
          </c:val>
          <c:extLst>
            <c:ext xmlns:c16="http://schemas.microsoft.com/office/drawing/2014/chart" uri="{C3380CC4-5D6E-409C-BE32-E72D297353CC}">
              <c16:uniqueId val="{00000000-2D44-4602-B785-C40F91A43835}"/>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9444444444444445E-2"/>
              <c:y val="0.247777777777777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Data!$S$5</c:f>
              <c:strCache>
                <c:ptCount val="1"/>
                <c:pt idx="0">
                  <c:v>Fendalton</c:v>
                </c:pt>
              </c:strCache>
            </c:strRef>
          </c:tx>
          <c:spPr>
            <a:solidFill>
              <a:srgbClr val="E11156"/>
            </a:solidFill>
            <a:ln>
              <a:solidFill>
                <a:srgbClr val="E11156"/>
              </a:solidFill>
            </a:ln>
            <a:effectLst/>
          </c:spPr>
          <c:invertIfNegative val="0"/>
          <c:cat>
            <c:strRef>
              <c:f>Data!$D$116:$D$118</c:f>
              <c:strCache>
                <c:ptCount val="3"/>
                <c:pt idx="0">
                  <c:v>0-4 years</c:v>
                </c:pt>
                <c:pt idx="1">
                  <c:v>5-9 years</c:v>
                </c:pt>
                <c:pt idx="2">
                  <c:v>10 years or more</c:v>
                </c:pt>
              </c:strCache>
            </c:strRef>
          </c:cat>
          <c:val>
            <c:numRef>
              <c:f>Data!$S$116:$S$118</c:f>
              <c:numCache>
                <c:formatCode>0.0%</c:formatCode>
                <c:ptCount val="3"/>
                <c:pt idx="0">
                  <c:v>0.31861198738170349</c:v>
                </c:pt>
                <c:pt idx="1">
                  <c:v>0.15051825146462369</c:v>
                </c:pt>
                <c:pt idx="2">
                  <c:v>0.53041910770617395</c:v>
                </c:pt>
              </c:numCache>
            </c:numRef>
          </c:val>
          <c:extLst>
            <c:ext xmlns:c16="http://schemas.microsoft.com/office/drawing/2014/chart" uri="{C3380CC4-5D6E-409C-BE32-E72D297353CC}">
              <c16:uniqueId val="{00000001-75BC-4252-A969-31F71EF95840}"/>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Data!$D$116:$D$118</c:f>
              <c:strCache>
                <c:ptCount val="3"/>
                <c:pt idx="0">
                  <c:v>0-4 years</c:v>
                </c:pt>
                <c:pt idx="1">
                  <c:v>5-9 years</c:v>
                </c:pt>
                <c:pt idx="2">
                  <c:v>10 years or more</c:v>
                </c:pt>
              </c:strCache>
            </c:strRef>
          </c:cat>
          <c:val>
            <c:numRef>
              <c:f>Data!$G$116:$G$118</c:f>
              <c:numCache>
                <c:formatCode>0.0%</c:formatCode>
                <c:ptCount val="3"/>
                <c:pt idx="0">
                  <c:v>0.33227150208282286</c:v>
                </c:pt>
                <c:pt idx="1">
                  <c:v>0.16448174467042392</c:v>
                </c:pt>
                <c:pt idx="2">
                  <c:v>0.50321612349914235</c:v>
                </c:pt>
              </c:numCache>
            </c:numRef>
          </c:val>
          <c:extLst>
            <c:ext xmlns:c16="http://schemas.microsoft.com/office/drawing/2014/chart" uri="{C3380CC4-5D6E-409C-BE32-E72D297353CC}">
              <c16:uniqueId val="{00000000-75BC-4252-A969-31F71EF95840}"/>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Data!$S$5</c:f>
              <c:strCache>
                <c:ptCount val="1"/>
                <c:pt idx="0">
                  <c:v>Fendalton</c:v>
                </c:pt>
              </c:strCache>
            </c:strRef>
          </c:tx>
          <c:spPr>
            <a:solidFill>
              <a:srgbClr val="E11156"/>
            </a:solidFill>
            <a:ln>
              <a:solidFill>
                <a:srgbClr val="E11156"/>
              </a:solidFill>
            </a:ln>
            <a:effectLst/>
          </c:spPr>
          <c:invertIfNegative val="0"/>
          <c:cat>
            <c:strRef>
              <c:f>(Data!$D$56:$D$69,Data!$D$71)</c:f>
              <c:strCache>
                <c:ptCount val="15"/>
                <c:pt idx="0">
                  <c:v>Afrikaans</c:v>
                </c:pt>
                <c:pt idx="1">
                  <c:v>German</c:v>
                </c:pt>
                <c:pt idx="2">
                  <c:v>French</c:v>
                </c:pt>
                <c:pt idx="3">
                  <c:v>Spanish</c:v>
                </c:pt>
                <c:pt idx="4">
                  <c:v>Hindi</c:v>
                </c:pt>
                <c:pt idx="5">
                  <c:v>Panjabi</c:v>
                </c:pt>
                <c:pt idx="6">
                  <c:v>Sinitic not further defined</c:v>
                </c:pt>
                <c:pt idx="7">
                  <c:v>Yue</c:v>
                </c:pt>
                <c:pt idx="8">
                  <c:v>Northern Chinese</c:v>
                </c:pt>
                <c:pt idx="9">
                  <c:v>Māori</c:v>
                </c:pt>
                <c:pt idx="10">
                  <c:v>Samoan</c:v>
                </c:pt>
                <c:pt idx="11">
                  <c:v>Tongan</c:v>
                </c:pt>
                <c:pt idx="12">
                  <c:v>Tagalog</c:v>
                </c:pt>
                <c:pt idx="13">
                  <c:v>New Zealand Sign Language</c:v>
                </c:pt>
                <c:pt idx="14">
                  <c:v>Other</c:v>
                </c:pt>
              </c:strCache>
            </c:strRef>
          </c:cat>
          <c:val>
            <c:numRef>
              <c:f>(Data!$S$56:$S$69,Data!$S$71)</c:f>
              <c:numCache>
                <c:formatCode>#,##0</c:formatCode>
                <c:ptCount val="15"/>
                <c:pt idx="0">
                  <c:v>123</c:v>
                </c:pt>
                <c:pt idx="1">
                  <c:v>264</c:v>
                </c:pt>
                <c:pt idx="2">
                  <c:v>522</c:v>
                </c:pt>
                <c:pt idx="3">
                  <c:v>264</c:v>
                </c:pt>
                <c:pt idx="4">
                  <c:v>195</c:v>
                </c:pt>
                <c:pt idx="5">
                  <c:v>87</c:v>
                </c:pt>
                <c:pt idx="6">
                  <c:v>390</c:v>
                </c:pt>
                <c:pt idx="7">
                  <c:v>273</c:v>
                </c:pt>
                <c:pt idx="8">
                  <c:v>594</c:v>
                </c:pt>
                <c:pt idx="9">
                  <c:v>303</c:v>
                </c:pt>
                <c:pt idx="10">
                  <c:v>114</c:v>
                </c:pt>
                <c:pt idx="11">
                  <c:v>15</c:v>
                </c:pt>
                <c:pt idx="12">
                  <c:v>204</c:v>
                </c:pt>
                <c:pt idx="13">
                  <c:v>69</c:v>
                </c:pt>
                <c:pt idx="14">
                  <c:v>1998</c:v>
                </c:pt>
              </c:numCache>
            </c:numRef>
          </c:val>
          <c:extLst>
            <c:ext xmlns:c16="http://schemas.microsoft.com/office/drawing/2014/chart" uri="{C3380CC4-5D6E-409C-BE32-E72D297353CC}">
              <c16:uniqueId val="{00000000-CFE9-4EE2-8BD0-C305DFF99FB3}"/>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tickLblSkip val="1"/>
        <c:noMultiLvlLbl val="0"/>
      </c:catAx>
      <c:valAx>
        <c:axId val="253725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Number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Data!$G$480:$G$485</c:f>
              <c:numCache>
                <c:formatCode>0.0%</c:formatCode>
                <c:ptCount val="6"/>
                <c:pt idx="0">
                  <c:v>0.82286229782846831</c:v>
                </c:pt>
                <c:pt idx="1">
                  <c:v>3.2476319350473612E-2</c:v>
                </c:pt>
                <c:pt idx="2">
                  <c:v>0.12371931181132804</c:v>
                </c:pt>
                <c:pt idx="3">
                  <c:v>1.3531799729364006E-3</c:v>
                </c:pt>
                <c:pt idx="4">
                  <c:v>1.6302596816805206E-2</c:v>
                </c:pt>
                <c:pt idx="5">
                  <c:v>3.2862942199884011E-3</c:v>
                </c:pt>
              </c:numCache>
            </c:numRef>
          </c:val>
          <c:extLst>
            <c:ext xmlns:c16="http://schemas.microsoft.com/office/drawing/2014/chart" uri="{C3380CC4-5D6E-409C-BE32-E72D297353CC}">
              <c16:uniqueId val="{00000001-77A9-4C55-A247-C4C7CE167279}"/>
            </c:ext>
          </c:extLst>
        </c:ser>
        <c:ser>
          <c:idx val="0"/>
          <c:order val="1"/>
          <c:tx>
            <c:strRef>
              <c:f>Data!$S$5</c:f>
              <c:strCache>
                <c:ptCount val="1"/>
                <c:pt idx="0">
                  <c:v>Fendalton</c:v>
                </c:pt>
              </c:strCache>
            </c:strRef>
          </c:tx>
          <c:spPr>
            <a:solidFill>
              <a:srgbClr val="E11156"/>
            </a:solidFill>
            <a:ln>
              <a:solidFill>
                <a:srgbClr val="E11156"/>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Data!$S$480:$S$485</c:f>
              <c:numCache>
                <c:formatCode>0.0%</c:formatCode>
                <c:ptCount val="6"/>
                <c:pt idx="0">
                  <c:v>0.84164859002169201</c:v>
                </c:pt>
                <c:pt idx="1">
                  <c:v>1.9522776572668113E-2</c:v>
                </c:pt>
                <c:pt idx="2">
                  <c:v>0.13340563991323209</c:v>
                </c:pt>
                <c:pt idx="3">
                  <c:v>0</c:v>
                </c:pt>
                <c:pt idx="4">
                  <c:v>3.2537960954446853E-3</c:v>
                </c:pt>
                <c:pt idx="5">
                  <c:v>2.1691973969631237E-3</c:v>
                </c:pt>
              </c:numCache>
            </c:numRef>
          </c:val>
          <c:extLst>
            <c:ext xmlns:c16="http://schemas.microsoft.com/office/drawing/2014/chart" uri="{C3380CC4-5D6E-409C-BE32-E72D297353CC}">
              <c16:uniqueId val="{00000000-77A9-4C55-A247-C4C7CE167279}"/>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Data!$G$255:$G$262</c:f>
              <c:numCache>
                <c:formatCode>0.0%</c:formatCode>
                <c:ptCount val="8"/>
                <c:pt idx="0">
                  <c:v>0.14907215254594122</c:v>
                </c:pt>
                <c:pt idx="1">
                  <c:v>0.23841318535895817</c:v>
                </c:pt>
                <c:pt idx="2">
                  <c:v>0.14296670576558693</c:v>
                </c:pt>
                <c:pt idx="3">
                  <c:v>9.8875154139974136E-2</c:v>
                </c:pt>
                <c:pt idx="4">
                  <c:v>0.10822881891184698</c:v>
                </c:pt>
                <c:pt idx="5">
                  <c:v>9.9717284730367825E-2</c:v>
                </c:pt>
                <c:pt idx="6">
                  <c:v>6.3415441065896722E-2</c:v>
                </c:pt>
                <c:pt idx="7">
                  <c:v>9.9281181388913953E-2</c:v>
                </c:pt>
              </c:numCache>
            </c:numRef>
          </c:val>
          <c:extLst>
            <c:ext xmlns:c16="http://schemas.microsoft.com/office/drawing/2014/chart" uri="{C3380CC4-5D6E-409C-BE32-E72D297353CC}">
              <c16:uniqueId val="{00000000-819D-4CB9-98A1-EF957D0AB4A7}"/>
            </c:ext>
          </c:extLst>
        </c:ser>
        <c:ser>
          <c:idx val="0"/>
          <c:order val="1"/>
          <c:tx>
            <c:strRef>
              <c:f>Data!$S$5</c:f>
              <c:strCache>
                <c:ptCount val="1"/>
                <c:pt idx="0">
                  <c:v>Fendalton</c:v>
                </c:pt>
              </c:strCache>
            </c:strRef>
          </c:tx>
          <c:spPr>
            <a:solidFill>
              <a:srgbClr val="E11156"/>
            </a:solidFill>
            <a:ln>
              <a:solidFill>
                <a:srgbClr val="E11156"/>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Data!$S$255:$S$262</c:f>
              <c:numCache>
                <c:formatCode>0.0%</c:formatCode>
                <c:ptCount val="8"/>
                <c:pt idx="0">
                  <c:v>0.20369931230732749</c:v>
                </c:pt>
                <c:pt idx="1">
                  <c:v>0.32914394119041973</c:v>
                </c:pt>
                <c:pt idx="2">
                  <c:v>8.536874555371117E-2</c:v>
                </c:pt>
                <c:pt idx="3">
                  <c:v>8.2523120701920791E-2</c:v>
                </c:pt>
                <c:pt idx="4">
                  <c:v>9.8885463599715437E-2</c:v>
                </c:pt>
                <c:pt idx="5">
                  <c:v>0.10220535926013753</c:v>
                </c:pt>
                <c:pt idx="6">
                  <c:v>3.2250414986957555E-2</c:v>
                </c:pt>
                <c:pt idx="7">
                  <c:v>6.5686506995494429E-2</c:v>
                </c:pt>
              </c:numCache>
            </c:numRef>
          </c:val>
          <c:extLst>
            <c:ext xmlns:c16="http://schemas.microsoft.com/office/drawing/2014/chart" uri="{C3380CC4-5D6E-409C-BE32-E72D297353CC}">
              <c16:uniqueId val="{00000001-819D-4CB9-98A1-EF957D0AB4A7}"/>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NZDepIndex!$A$35</c:f>
              <c:strCache>
                <c:ptCount val="1"/>
                <c:pt idx="0">
                  <c:v>Fendalton</c:v>
                </c:pt>
              </c:strCache>
            </c:strRef>
          </c:tx>
          <c:spPr>
            <a:solidFill>
              <a:srgbClr val="E11156"/>
            </a:solidFill>
            <a:ln>
              <a:solidFill>
                <a:srgbClr val="E11156"/>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NZDepIndex!$J$35:$N$35</c:f>
              <c:numCache>
                <c:formatCode>0%</c:formatCode>
                <c:ptCount val="5"/>
                <c:pt idx="0">
                  <c:v>0.43934507566360703</c:v>
                </c:pt>
                <c:pt idx="1">
                  <c:v>0.22388985363433392</c:v>
                </c:pt>
                <c:pt idx="2">
                  <c:v>0.17030513520218307</c:v>
                </c:pt>
                <c:pt idx="3">
                  <c:v>6.574051103944431E-2</c:v>
                </c:pt>
                <c:pt idx="4">
                  <c:v>0.10071942446043165</c:v>
                </c:pt>
              </c:numCache>
            </c:numRef>
          </c:val>
          <c:extLst>
            <c:ext xmlns:c16="http://schemas.microsoft.com/office/drawing/2014/chart" uri="{C3380CC4-5D6E-409C-BE32-E72D297353CC}">
              <c16:uniqueId val="{00000000-6012-4019-B1C1-839A7075537E}"/>
            </c:ext>
          </c:extLst>
        </c:ser>
        <c:ser>
          <c:idx val="1"/>
          <c:order val="1"/>
          <c:tx>
            <c:strRef>
              <c:f>NZDepIndex!$A$46</c:f>
              <c:strCache>
                <c:ptCount val="1"/>
                <c:pt idx="0">
                  <c:v>Christchurch</c:v>
                </c:pt>
              </c:strCache>
            </c:strRef>
          </c:tx>
          <c:spPr>
            <a:solidFill>
              <a:srgbClr val="098484"/>
            </a:solidFill>
            <a:ln>
              <a:solidFill>
                <a:srgbClr val="098484"/>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NZDepIndex!$J$46:$N$46</c:f>
              <c:numCache>
                <c:formatCode>0%</c:formatCode>
                <c:ptCount val="5"/>
                <c:pt idx="0">
                  <c:v>0.22712608183332655</c:v>
                </c:pt>
                <c:pt idx="1">
                  <c:v>0.19542481004428913</c:v>
                </c:pt>
                <c:pt idx="2">
                  <c:v>0.20834586160659868</c:v>
                </c:pt>
                <c:pt idx="3">
                  <c:v>0.22517573442769492</c:v>
                </c:pt>
                <c:pt idx="4">
                  <c:v>0.14378123603266832</c:v>
                </c:pt>
              </c:numCache>
            </c:numRef>
          </c:val>
          <c:extLst>
            <c:ext xmlns:c16="http://schemas.microsoft.com/office/drawing/2014/chart" uri="{C3380CC4-5D6E-409C-BE32-E72D297353CC}">
              <c16:uniqueId val="{00000001-6012-4019-B1C1-839A7075537E}"/>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NZ Deprivation quintile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Data!$G$387:$G$391</c:f>
              <c:numCache>
                <c:formatCode>0.0%</c:formatCode>
                <c:ptCount val="5"/>
                <c:pt idx="0">
                  <c:v>0.65400071441328811</c:v>
                </c:pt>
                <c:pt idx="1">
                  <c:v>2.3263082693338096E-2</c:v>
                </c:pt>
                <c:pt idx="2">
                  <c:v>1.0269691016252902E-3</c:v>
                </c:pt>
                <c:pt idx="3">
                  <c:v>6.7311126986961956E-2</c:v>
                </c:pt>
                <c:pt idx="4">
                  <c:v>0.25437578138953387</c:v>
                </c:pt>
              </c:numCache>
            </c:numRef>
          </c:val>
          <c:extLst>
            <c:ext xmlns:c16="http://schemas.microsoft.com/office/drawing/2014/chart" uri="{C3380CC4-5D6E-409C-BE32-E72D297353CC}">
              <c16:uniqueId val="{00000000-0388-4F98-B63B-DA026E0600BC}"/>
            </c:ext>
          </c:extLst>
        </c:ser>
        <c:ser>
          <c:idx val="0"/>
          <c:order val="1"/>
          <c:tx>
            <c:strRef>
              <c:f>Data!$S$5</c:f>
              <c:strCache>
                <c:ptCount val="1"/>
                <c:pt idx="0">
                  <c:v>Fendalton</c:v>
                </c:pt>
              </c:strCache>
            </c:strRef>
          </c:tx>
          <c:spPr>
            <a:solidFill>
              <a:srgbClr val="E11156"/>
            </a:solidFill>
            <a:ln>
              <a:solidFill>
                <a:srgbClr val="E11156"/>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Data!$S$387:$S$391</c:f>
              <c:numCache>
                <c:formatCode>0.0%</c:formatCode>
                <c:ptCount val="5"/>
                <c:pt idx="0">
                  <c:v>0.68782338737495685</c:v>
                </c:pt>
                <c:pt idx="1">
                  <c:v>1.9317005864091064E-2</c:v>
                </c:pt>
                <c:pt idx="2">
                  <c:v>0</c:v>
                </c:pt>
                <c:pt idx="3">
                  <c:v>5.5191445325974475E-2</c:v>
                </c:pt>
                <c:pt idx="4">
                  <c:v>0.23697826836840291</c:v>
                </c:pt>
              </c:numCache>
            </c:numRef>
          </c:val>
          <c:extLst>
            <c:ext xmlns:c16="http://schemas.microsoft.com/office/drawing/2014/chart" uri="{C3380CC4-5D6E-409C-BE32-E72D297353CC}">
              <c16:uniqueId val="{00000001-0388-4F98-B63B-DA026E0600BC}"/>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1518044619422569"/>
          <c:y val="5.8194444444444444E-2"/>
          <c:w val="0.60822244094488187"/>
          <c:h val="0.60349883347914846"/>
        </c:manualLayout>
      </c:layout>
      <c:barChart>
        <c:barDir val="bar"/>
        <c:grouping val="clustered"/>
        <c:varyColors val="0"/>
        <c:ser>
          <c:idx val="0"/>
          <c:order val="0"/>
          <c:tx>
            <c:strRef>
              <c:f>Data!$S$5</c:f>
              <c:strCache>
                <c:ptCount val="1"/>
                <c:pt idx="0">
                  <c:v>Fendalton</c:v>
                </c:pt>
              </c:strCache>
            </c:strRef>
          </c:tx>
          <c:spPr>
            <a:solidFill>
              <a:srgbClr val="E11156"/>
            </a:solidFill>
            <a:ln>
              <a:solidFill>
                <a:srgbClr val="E11156"/>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Data!$S$278:$S$285</c:f>
              <c:numCache>
                <c:formatCode>0.0%</c:formatCode>
                <c:ptCount val="8"/>
                <c:pt idx="0">
                  <c:v>0.12354754564856534</c:v>
                </c:pt>
                <c:pt idx="1">
                  <c:v>0.70452928622243305</c:v>
                </c:pt>
                <c:pt idx="2">
                  <c:v>3.0116196348114774E-2</c:v>
                </c:pt>
                <c:pt idx="3">
                  <c:v>0</c:v>
                </c:pt>
                <c:pt idx="4">
                  <c:v>7.9914631254446283E-2</c:v>
                </c:pt>
                <c:pt idx="5">
                  <c:v>5.1221247332226702E-2</c:v>
                </c:pt>
                <c:pt idx="6">
                  <c:v>0</c:v>
                </c:pt>
                <c:pt idx="7">
                  <c:v>1.0671093194213896E-2</c:v>
                </c:pt>
              </c:numCache>
            </c:numRef>
          </c:val>
          <c:extLst>
            <c:ext xmlns:c16="http://schemas.microsoft.com/office/drawing/2014/chart" uri="{C3380CC4-5D6E-409C-BE32-E72D297353CC}">
              <c16:uniqueId val="{00000001-96F9-46C6-A320-09B1E030074B}"/>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Data!$G$278:$G$285</c:f>
              <c:numCache>
                <c:formatCode>0.0%</c:formatCode>
                <c:ptCount val="8"/>
                <c:pt idx="0">
                  <c:v>9.0393696051009054E-2</c:v>
                </c:pt>
                <c:pt idx="1">
                  <c:v>0.76060934163433491</c:v>
                </c:pt>
                <c:pt idx="2">
                  <c:v>4.1625312039459836E-2</c:v>
                </c:pt>
                <c:pt idx="3">
                  <c:v>1.9549460134139372E-4</c:v>
                </c:pt>
                <c:pt idx="4">
                  <c:v>5.594153207615267E-2</c:v>
                </c:pt>
                <c:pt idx="5">
                  <c:v>3.8738007158110016E-2</c:v>
                </c:pt>
                <c:pt idx="6">
                  <c:v>3.0076092514060574E-4</c:v>
                </c:pt>
                <c:pt idx="7">
                  <c:v>1.2165779421937502E-2</c:v>
                </c:pt>
              </c:numCache>
            </c:numRef>
          </c:val>
          <c:extLst>
            <c:ext xmlns:c16="http://schemas.microsoft.com/office/drawing/2014/chart" uri="{C3380CC4-5D6E-409C-BE32-E72D297353CC}">
              <c16:uniqueId val="{00000000-96F9-46C6-A320-09B1E030074B}"/>
            </c:ext>
          </c:extLst>
        </c:ser>
        <c:dLbls>
          <c:showLegendKey val="0"/>
          <c:showVal val="0"/>
          <c:showCatName val="0"/>
          <c:showSerName val="0"/>
          <c:showPercent val="0"/>
          <c:showBubbleSize val="0"/>
        </c:dLbls>
        <c:gapWidth val="219"/>
        <c:axId val="253721752"/>
        <c:axId val="253725032"/>
      </c:barChart>
      <c:catAx>
        <c:axId val="253721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layout>
            <c:manualLayout>
              <c:xMode val="edge"/>
              <c:yMode val="edge"/>
              <c:x val="0.57004155730533679"/>
              <c:y val="0.76851851851851849"/>
            </c:manualLayout>
          </c:layout>
          <c:overlay val="0"/>
          <c:spPr>
            <a:noFill/>
            <a:ln>
              <a:noFill/>
            </a:ln>
            <a:effectLst/>
          </c:spPr>
          <c:txPr>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0"/>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Data!$T$5</c:f>
              <c:strCache>
                <c:ptCount val="1"/>
                <c:pt idx="0">
                  <c:v>Halswell</c:v>
                </c:pt>
              </c:strCache>
            </c:strRef>
          </c:tx>
          <c:spPr>
            <a:solidFill>
              <a:srgbClr val="E11156"/>
            </a:solidFill>
            <a:ln>
              <a:solidFill>
                <a:srgbClr val="E11156"/>
              </a:solidFill>
            </a:ln>
            <a:effectLst/>
          </c:spPr>
          <c:invertIfNegative val="0"/>
          <c:cat>
            <c:strRef>
              <c:f>Data!$D$38:$D$41</c:f>
              <c:strCache>
                <c:ptCount val="4"/>
                <c:pt idx="0">
                  <c:v>0-14 years</c:v>
                </c:pt>
                <c:pt idx="1">
                  <c:v>15-39 years</c:v>
                </c:pt>
                <c:pt idx="2">
                  <c:v>40-64 years</c:v>
                </c:pt>
                <c:pt idx="3">
                  <c:v>65+ years</c:v>
                </c:pt>
              </c:strCache>
            </c:strRef>
          </c:cat>
          <c:val>
            <c:numRef>
              <c:f>Data!$T$38:$T$41</c:f>
              <c:numCache>
                <c:formatCode>0%</c:formatCode>
                <c:ptCount val="4"/>
                <c:pt idx="0">
                  <c:v>0.18996100138382185</c:v>
                </c:pt>
                <c:pt idx="1">
                  <c:v>0.36658699207447476</c:v>
                </c:pt>
                <c:pt idx="2">
                  <c:v>0.29450245313875961</c:v>
                </c:pt>
                <c:pt idx="3">
                  <c:v>0.14907535539061517</c:v>
                </c:pt>
              </c:numCache>
            </c:numRef>
          </c:val>
          <c:extLst>
            <c:ext xmlns:c16="http://schemas.microsoft.com/office/drawing/2014/chart" uri="{C3380CC4-5D6E-409C-BE32-E72D297353CC}">
              <c16:uniqueId val="{00000000-8C7C-4DF4-A121-949CC48EC716}"/>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Data!$D$38:$D$41</c:f>
              <c:strCache>
                <c:ptCount val="4"/>
                <c:pt idx="0">
                  <c:v>0-14 years</c:v>
                </c:pt>
                <c:pt idx="1">
                  <c:v>15-39 years</c:v>
                </c:pt>
                <c:pt idx="2">
                  <c:v>40-64 years</c:v>
                </c:pt>
                <c:pt idx="3">
                  <c:v>65+ years</c:v>
                </c:pt>
              </c:strCache>
            </c:strRef>
          </c:cat>
          <c:val>
            <c:numRef>
              <c:f>Data!$G$38:$G$41</c:f>
              <c:numCache>
                <c:formatCode>0%</c:formatCode>
                <c:ptCount val="4"/>
                <c:pt idx="0">
                  <c:v>0.17261507942960277</c:v>
                </c:pt>
                <c:pt idx="1">
                  <c:v>0.3640997707354352</c:v>
                </c:pt>
                <c:pt idx="2">
                  <c:v>0.31322254922684184</c:v>
                </c:pt>
                <c:pt idx="3">
                  <c:v>0.15007073055722672</c:v>
                </c:pt>
              </c:numCache>
            </c:numRef>
          </c:val>
          <c:extLst>
            <c:ext xmlns:c16="http://schemas.microsoft.com/office/drawing/2014/chart" uri="{C3380CC4-5D6E-409C-BE32-E72D297353CC}">
              <c16:uniqueId val="{00000001-8C7C-4DF4-A121-949CC48EC716}"/>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Data!$N$5</c:f>
              <c:strCache>
                <c:ptCount val="1"/>
                <c:pt idx="0">
                  <c:v>Banks Peninsula</c:v>
                </c:pt>
              </c:strCache>
            </c:strRef>
          </c:tx>
          <c:spPr>
            <a:solidFill>
              <a:srgbClr val="E11156"/>
            </a:solidFill>
            <a:ln>
              <a:solidFill>
                <a:srgbClr val="E11156"/>
              </a:solidFill>
            </a:ln>
            <a:effectLst/>
          </c:spPr>
          <c:invertIfNegative val="0"/>
          <c:cat>
            <c:strRef>
              <c:f>(Data!$D$56:$D$69,Data!$D$71)</c:f>
              <c:strCache>
                <c:ptCount val="15"/>
                <c:pt idx="0">
                  <c:v>Afrikaans</c:v>
                </c:pt>
                <c:pt idx="1">
                  <c:v>German</c:v>
                </c:pt>
                <c:pt idx="2">
                  <c:v>French</c:v>
                </c:pt>
                <c:pt idx="3">
                  <c:v>Spanish</c:v>
                </c:pt>
                <c:pt idx="4">
                  <c:v>Hindi</c:v>
                </c:pt>
                <c:pt idx="5">
                  <c:v>Panjabi</c:v>
                </c:pt>
                <c:pt idx="6">
                  <c:v>Sinitic not further defined</c:v>
                </c:pt>
                <c:pt idx="7">
                  <c:v>Yue</c:v>
                </c:pt>
                <c:pt idx="8">
                  <c:v>Northern Chinese</c:v>
                </c:pt>
                <c:pt idx="9">
                  <c:v>Māori</c:v>
                </c:pt>
                <c:pt idx="10">
                  <c:v>Samoan</c:v>
                </c:pt>
                <c:pt idx="11">
                  <c:v>Tongan</c:v>
                </c:pt>
                <c:pt idx="12">
                  <c:v>Tagalog</c:v>
                </c:pt>
                <c:pt idx="13">
                  <c:v>New Zealand Sign Language</c:v>
                </c:pt>
                <c:pt idx="14">
                  <c:v>Other</c:v>
                </c:pt>
              </c:strCache>
            </c:strRef>
          </c:cat>
          <c:val>
            <c:numRef>
              <c:f>(Data!$N$56:$N$69,Data!$N$71)</c:f>
              <c:numCache>
                <c:formatCode>#,##0</c:formatCode>
                <c:ptCount val="15"/>
                <c:pt idx="0">
                  <c:v>39</c:v>
                </c:pt>
                <c:pt idx="1">
                  <c:v>270</c:v>
                </c:pt>
                <c:pt idx="2">
                  <c:v>303</c:v>
                </c:pt>
                <c:pt idx="3">
                  <c:v>129</c:v>
                </c:pt>
                <c:pt idx="4">
                  <c:v>18</c:v>
                </c:pt>
                <c:pt idx="5">
                  <c:v>9</c:v>
                </c:pt>
                <c:pt idx="6">
                  <c:v>6</c:v>
                </c:pt>
                <c:pt idx="7">
                  <c:v>12</c:v>
                </c:pt>
                <c:pt idx="8">
                  <c:v>18</c:v>
                </c:pt>
                <c:pt idx="9">
                  <c:v>189</c:v>
                </c:pt>
                <c:pt idx="10">
                  <c:v>15</c:v>
                </c:pt>
                <c:pt idx="11">
                  <c:v>0</c:v>
                </c:pt>
                <c:pt idx="12">
                  <c:v>12</c:v>
                </c:pt>
                <c:pt idx="13">
                  <c:v>45</c:v>
                </c:pt>
                <c:pt idx="14">
                  <c:v>471</c:v>
                </c:pt>
              </c:numCache>
            </c:numRef>
          </c:val>
          <c:extLst>
            <c:ext xmlns:c16="http://schemas.microsoft.com/office/drawing/2014/chart" uri="{C3380CC4-5D6E-409C-BE32-E72D297353CC}">
              <c16:uniqueId val="{00000000-5675-4995-B092-679120B2EB45}"/>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tickLblSkip val="1"/>
        <c:noMultiLvlLbl val="0"/>
      </c:catAx>
      <c:valAx>
        <c:axId val="253725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Number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Data!$T$5</c:f>
              <c:strCache>
                <c:ptCount val="1"/>
                <c:pt idx="0">
                  <c:v>Halswell</c:v>
                </c:pt>
              </c:strCache>
            </c:strRef>
          </c:tx>
          <c:spPr>
            <a:solidFill>
              <a:srgbClr val="E11156"/>
            </a:solidFill>
            <a:ln>
              <a:solidFill>
                <a:srgbClr val="E11156"/>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Data!$T$49:$T$54</c:f>
              <c:numCache>
                <c:formatCode>0.0%</c:formatCode>
                <c:ptCount val="6"/>
                <c:pt idx="0">
                  <c:v>0.71694552773933828</c:v>
                </c:pt>
                <c:pt idx="1">
                  <c:v>5.7617310353503585E-2</c:v>
                </c:pt>
                <c:pt idx="2">
                  <c:v>1.6857466347968298E-2</c:v>
                </c:pt>
                <c:pt idx="3">
                  <c:v>0.24732670776198265</c:v>
                </c:pt>
                <c:pt idx="4">
                  <c:v>1.3460812680840357E-2</c:v>
                </c:pt>
                <c:pt idx="5">
                  <c:v>1.3586614668511762E-2</c:v>
                </c:pt>
              </c:numCache>
            </c:numRef>
          </c:val>
          <c:extLst>
            <c:ext xmlns:c16="http://schemas.microsoft.com/office/drawing/2014/chart" uri="{C3380CC4-5D6E-409C-BE32-E72D297353CC}">
              <c16:uniqueId val="{00000000-48AF-47DC-BF07-B30B49D8E43A}"/>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Data!$G$49:$G$54</c:f>
              <c:numCache>
                <c:formatCode>0.0%</c:formatCode>
                <c:ptCount val="6"/>
                <c:pt idx="0">
                  <c:v>0.77859709598217919</c:v>
                </c:pt>
                <c:pt idx="1">
                  <c:v>9.9299198387018103E-2</c:v>
                </c:pt>
                <c:pt idx="2">
                  <c:v>3.8422139477406872E-2</c:v>
                </c:pt>
                <c:pt idx="3">
                  <c:v>0.14900570722427278</c:v>
                </c:pt>
                <c:pt idx="4">
                  <c:v>1.5121705338124583E-2</c:v>
                </c:pt>
                <c:pt idx="5">
                  <c:v>1.3568885058779533E-2</c:v>
                </c:pt>
              </c:numCache>
            </c:numRef>
          </c:val>
          <c:extLst>
            <c:ext xmlns:c16="http://schemas.microsoft.com/office/drawing/2014/chart" uri="{C3380CC4-5D6E-409C-BE32-E72D297353CC}">
              <c16:uniqueId val="{00000001-48AF-47DC-BF07-B30B49D8E43A}"/>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Data!$T$5</c:f>
              <c:strCache>
                <c:ptCount val="1"/>
                <c:pt idx="0">
                  <c:v>Halswell</c:v>
                </c:pt>
              </c:strCache>
            </c:strRef>
          </c:tx>
          <c:spPr>
            <a:solidFill>
              <a:srgbClr val="E11156"/>
            </a:solidFill>
            <a:ln>
              <a:solidFill>
                <a:srgbClr val="E11156"/>
              </a:solidFill>
            </a:ln>
            <a:effectLst/>
          </c:spPr>
          <c:invertIfNegative val="0"/>
          <c:cat>
            <c:strRef>
              <c:f>Data!$D$83:$D$84</c:f>
              <c:strCache>
                <c:ptCount val="2"/>
                <c:pt idx="0">
                  <c:v>NZ born</c:v>
                </c:pt>
                <c:pt idx="1">
                  <c:v>Overseas born</c:v>
                </c:pt>
              </c:strCache>
            </c:strRef>
          </c:cat>
          <c:val>
            <c:numRef>
              <c:f>Data!$T$83:$T$84</c:f>
              <c:numCache>
                <c:formatCode>0.0%</c:formatCode>
                <c:ptCount val="2"/>
                <c:pt idx="0">
                  <c:v>0.68499050031665609</c:v>
                </c:pt>
                <c:pt idx="1">
                  <c:v>0.31488283723875871</c:v>
                </c:pt>
              </c:numCache>
            </c:numRef>
          </c:val>
          <c:extLst>
            <c:ext xmlns:c16="http://schemas.microsoft.com/office/drawing/2014/chart" uri="{C3380CC4-5D6E-409C-BE32-E72D297353CC}">
              <c16:uniqueId val="{00000000-B56F-4ECA-98C8-F977CEE7481A}"/>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Data!$D$83:$D$84</c:f>
              <c:strCache>
                <c:ptCount val="2"/>
                <c:pt idx="0">
                  <c:v>NZ born</c:v>
                </c:pt>
                <c:pt idx="1">
                  <c:v>Overseas born</c:v>
                </c:pt>
              </c:strCache>
            </c:strRef>
          </c:cat>
          <c:val>
            <c:numRef>
              <c:f>Data!$G$83:$G$84</c:f>
              <c:numCache>
                <c:formatCode>0.0%</c:formatCode>
                <c:ptCount val="2"/>
                <c:pt idx="0">
                  <c:v>0.72930132474806786</c:v>
                </c:pt>
                <c:pt idx="1">
                  <c:v>0.27069867525193209</c:v>
                </c:pt>
              </c:numCache>
            </c:numRef>
          </c:val>
          <c:extLst>
            <c:ext xmlns:c16="http://schemas.microsoft.com/office/drawing/2014/chart" uri="{C3380CC4-5D6E-409C-BE32-E72D297353CC}">
              <c16:uniqueId val="{00000001-B56F-4ECA-98C8-F977CEE7481A}"/>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Data!$G$97:$G$104</c:f>
              <c:numCache>
                <c:formatCode>0.0%</c:formatCode>
                <c:ptCount val="8"/>
                <c:pt idx="0">
                  <c:v>6.5685679611650491E-2</c:v>
                </c:pt>
                <c:pt idx="1">
                  <c:v>6.8416262135922334E-2</c:v>
                </c:pt>
                <c:pt idx="2">
                  <c:v>0.23343446601941747</c:v>
                </c:pt>
                <c:pt idx="3">
                  <c:v>7.9763349514563112E-2</c:v>
                </c:pt>
                <c:pt idx="4">
                  <c:v>3.4951456310679613E-2</c:v>
                </c:pt>
                <c:pt idx="5">
                  <c:v>0.42921723300970877</c:v>
                </c:pt>
                <c:pt idx="6">
                  <c:v>6.6474514563106796E-2</c:v>
                </c:pt>
                <c:pt idx="7">
                  <c:v>2.2057038834951456E-2</c:v>
                </c:pt>
              </c:numCache>
            </c:numRef>
          </c:val>
          <c:extLst>
            <c:ext xmlns:c16="http://schemas.microsoft.com/office/drawing/2014/chart" uri="{C3380CC4-5D6E-409C-BE32-E72D297353CC}">
              <c16:uniqueId val="{00000000-023F-4F0F-8DEE-2828AF19A8C6}"/>
            </c:ext>
          </c:extLst>
        </c:ser>
        <c:ser>
          <c:idx val="0"/>
          <c:order val="1"/>
          <c:tx>
            <c:strRef>
              <c:f>Data!$T$5</c:f>
              <c:strCache>
                <c:ptCount val="1"/>
                <c:pt idx="0">
                  <c:v>Halswell</c:v>
                </c:pt>
              </c:strCache>
            </c:strRef>
          </c:tx>
          <c:spPr>
            <a:solidFill>
              <a:srgbClr val="E11156"/>
            </a:solidFill>
            <a:ln>
              <a:solidFill>
                <a:srgbClr val="E11156"/>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Data!$T$97:$T$104</c:f>
              <c:numCache>
                <c:formatCode>0.0%</c:formatCode>
                <c:ptCount val="8"/>
                <c:pt idx="0">
                  <c:v>4.4650040225261464E-2</c:v>
                </c:pt>
                <c:pt idx="1">
                  <c:v>3.3789219629927592E-2</c:v>
                </c:pt>
                <c:pt idx="2">
                  <c:v>0.19308125502815768</c:v>
                </c:pt>
                <c:pt idx="3">
                  <c:v>4.7465808527755428E-2</c:v>
                </c:pt>
                <c:pt idx="4">
                  <c:v>2.1721641190667738E-2</c:v>
                </c:pt>
                <c:pt idx="5">
                  <c:v>0.57884151246983107</c:v>
                </c:pt>
                <c:pt idx="6">
                  <c:v>6.9589702333065162E-2</c:v>
                </c:pt>
                <c:pt idx="7">
                  <c:v>1.1263073209975865E-2</c:v>
                </c:pt>
              </c:numCache>
            </c:numRef>
          </c:val>
          <c:extLst>
            <c:ext xmlns:c16="http://schemas.microsoft.com/office/drawing/2014/chart" uri="{C3380CC4-5D6E-409C-BE32-E72D297353CC}">
              <c16:uniqueId val="{00000001-023F-4F0F-8DEE-2828AF19A8C6}"/>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Data!$T$5</c:f>
              <c:strCache>
                <c:ptCount val="1"/>
                <c:pt idx="0">
                  <c:v>Halswell</c:v>
                </c:pt>
              </c:strCache>
            </c:strRef>
          </c:tx>
          <c:spPr>
            <a:solidFill>
              <a:srgbClr val="E11156"/>
            </a:solidFill>
            <a:ln>
              <a:solidFill>
                <a:srgbClr val="E11156"/>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Data!$T$143:$T$146</c:f>
              <c:numCache>
                <c:formatCode>0.0%</c:formatCode>
                <c:ptCount val="4"/>
                <c:pt idx="0">
                  <c:v>0.14577306332369014</c:v>
                </c:pt>
                <c:pt idx="1">
                  <c:v>0.44567663130826102</c:v>
                </c:pt>
                <c:pt idx="2">
                  <c:v>0.11507553841208615</c:v>
                </c:pt>
                <c:pt idx="3">
                  <c:v>0.2934747669559627</c:v>
                </c:pt>
              </c:numCache>
            </c:numRef>
          </c:val>
          <c:extLst>
            <c:ext xmlns:c16="http://schemas.microsoft.com/office/drawing/2014/chart" uri="{C3380CC4-5D6E-409C-BE32-E72D297353CC}">
              <c16:uniqueId val="{00000000-EFC7-4EE2-B7B0-069B6838751B}"/>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Data!$G$143:$G$146</c:f>
              <c:numCache>
                <c:formatCode>0.0%</c:formatCode>
                <c:ptCount val="4"/>
                <c:pt idx="0">
                  <c:v>0.17199620979414185</c:v>
                </c:pt>
                <c:pt idx="1">
                  <c:v>0.465747576454908</c:v>
                </c:pt>
                <c:pt idx="2">
                  <c:v>0.10122140425044514</c:v>
                </c:pt>
                <c:pt idx="3">
                  <c:v>0.26103480950050501</c:v>
                </c:pt>
              </c:numCache>
            </c:numRef>
          </c:val>
          <c:extLst>
            <c:ext xmlns:c16="http://schemas.microsoft.com/office/drawing/2014/chart" uri="{C3380CC4-5D6E-409C-BE32-E72D297353CC}">
              <c16:uniqueId val="{00000001-EFC7-4EE2-B7B0-069B6838751B}"/>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297731481481481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Data!$T$5</c:f>
              <c:strCache>
                <c:ptCount val="1"/>
                <c:pt idx="0">
                  <c:v>Halswell</c:v>
                </c:pt>
              </c:strCache>
            </c:strRef>
          </c:tx>
          <c:spPr>
            <a:solidFill>
              <a:srgbClr val="E11156"/>
            </a:solidFill>
            <a:ln>
              <a:solidFill>
                <a:srgbClr val="E11156"/>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Data!$T$165:$T$171</c:f>
              <c:numCache>
                <c:formatCode>0.0%</c:formatCode>
                <c:ptCount val="7"/>
                <c:pt idx="0">
                  <c:v>0.12191334058083553</c:v>
                </c:pt>
                <c:pt idx="1">
                  <c:v>3.7583475694983694E-2</c:v>
                </c:pt>
                <c:pt idx="2">
                  <c:v>0.13464823730392919</c:v>
                </c:pt>
                <c:pt idx="3">
                  <c:v>0.12004969715794378</c:v>
                </c:pt>
                <c:pt idx="4">
                  <c:v>0.20453486566236995</c:v>
                </c:pt>
                <c:pt idx="5">
                  <c:v>0.16943624786457526</c:v>
                </c:pt>
                <c:pt idx="6">
                  <c:v>0.21214474297251126</c:v>
                </c:pt>
              </c:numCache>
            </c:numRef>
          </c:val>
          <c:extLst>
            <c:ext xmlns:c16="http://schemas.microsoft.com/office/drawing/2014/chart" uri="{C3380CC4-5D6E-409C-BE32-E72D297353CC}">
              <c16:uniqueId val="{00000000-1A0B-49E3-9169-5BDA1EA39550}"/>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Data!$G$165:$G$171</c:f>
              <c:numCache>
                <c:formatCode>0.0%</c:formatCode>
                <c:ptCount val="7"/>
                <c:pt idx="0">
                  <c:v>0.12178441583963839</c:v>
                </c:pt>
                <c:pt idx="1">
                  <c:v>4.7902132259015427E-2</c:v>
                </c:pt>
                <c:pt idx="2">
                  <c:v>0.16355507516949985</c:v>
                </c:pt>
                <c:pt idx="3">
                  <c:v>0.13732927188758967</c:v>
                </c:pt>
                <c:pt idx="4">
                  <c:v>0.21107399037044317</c:v>
                </c:pt>
                <c:pt idx="5">
                  <c:v>0.15383708361992729</c:v>
                </c:pt>
                <c:pt idx="6">
                  <c:v>0.16451803085388622</c:v>
                </c:pt>
              </c:numCache>
            </c:numRef>
          </c:val>
          <c:extLst>
            <c:ext xmlns:c16="http://schemas.microsoft.com/office/drawing/2014/chart" uri="{C3380CC4-5D6E-409C-BE32-E72D297353CC}">
              <c16:uniqueId val="{00000001-1A0B-49E3-9169-5BDA1EA39550}"/>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9444444444444445E-2"/>
              <c:y val="0.247777777777777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Data!$T$5</c:f>
              <c:strCache>
                <c:ptCount val="1"/>
                <c:pt idx="0">
                  <c:v>Halswell</c:v>
                </c:pt>
              </c:strCache>
            </c:strRef>
          </c:tx>
          <c:spPr>
            <a:solidFill>
              <a:srgbClr val="E11156"/>
            </a:solidFill>
            <a:ln>
              <a:solidFill>
                <a:srgbClr val="E11156"/>
              </a:solidFill>
            </a:ln>
            <a:effectLst/>
          </c:spPr>
          <c:invertIfNegative val="0"/>
          <c:cat>
            <c:strRef>
              <c:f>Data!$D$116:$D$118</c:f>
              <c:strCache>
                <c:ptCount val="3"/>
                <c:pt idx="0">
                  <c:v>0-4 years</c:v>
                </c:pt>
                <c:pt idx="1">
                  <c:v>5-9 years</c:v>
                </c:pt>
                <c:pt idx="2">
                  <c:v>10 years or more</c:v>
                </c:pt>
              </c:strCache>
            </c:strRef>
          </c:cat>
          <c:val>
            <c:numRef>
              <c:f>Data!$T$116:$T$118</c:f>
              <c:numCache>
                <c:formatCode>0.0%</c:formatCode>
                <c:ptCount val="3"/>
                <c:pt idx="0">
                  <c:v>0.26637025060630559</c:v>
                </c:pt>
                <c:pt idx="1">
                  <c:v>0.19684721099434116</c:v>
                </c:pt>
                <c:pt idx="2">
                  <c:v>0.53637833468067908</c:v>
                </c:pt>
              </c:numCache>
            </c:numRef>
          </c:val>
          <c:extLst>
            <c:ext xmlns:c16="http://schemas.microsoft.com/office/drawing/2014/chart" uri="{C3380CC4-5D6E-409C-BE32-E72D297353CC}">
              <c16:uniqueId val="{00000000-1532-4DCF-91AB-3DB369D390EF}"/>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Data!$D$116:$D$118</c:f>
              <c:strCache>
                <c:ptCount val="3"/>
                <c:pt idx="0">
                  <c:v>0-4 years</c:v>
                </c:pt>
                <c:pt idx="1">
                  <c:v>5-9 years</c:v>
                </c:pt>
                <c:pt idx="2">
                  <c:v>10 years or more</c:v>
                </c:pt>
              </c:strCache>
            </c:strRef>
          </c:cat>
          <c:val>
            <c:numRef>
              <c:f>Data!$G$116:$G$118</c:f>
              <c:numCache>
                <c:formatCode>0.0%</c:formatCode>
                <c:ptCount val="3"/>
                <c:pt idx="0">
                  <c:v>0.33227150208282286</c:v>
                </c:pt>
                <c:pt idx="1">
                  <c:v>0.16448174467042392</c:v>
                </c:pt>
                <c:pt idx="2">
                  <c:v>0.50321612349914235</c:v>
                </c:pt>
              </c:numCache>
            </c:numRef>
          </c:val>
          <c:extLst>
            <c:ext xmlns:c16="http://schemas.microsoft.com/office/drawing/2014/chart" uri="{C3380CC4-5D6E-409C-BE32-E72D297353CC}">
              <c16:uniqueId val="{00000001-1532-4DCF-91AB-3DB369D390EF}"/>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Data!$T$5</c:f>
              <c:strCache>
                <c:ptCount val="1"/>
                <c:pt idx="0">
                  <c:v>Halswell</c:v>
                </c:pt>
              </c:strCache>
            </c:strRef>
          </c:tx>
          <c:spPr>
            <a:solidFill>
              <a:srgbClr val="E11156"/>
            </a:solidFill>
            <a:ln>
              <a:solidFill>
                <a:srgbClr val="E11156"/>
              </a:solidFill>
            </a:ln>
            <a:effectLst/>
          </c:spPr>
          <c:invertIfNegative val="0"/>
          <c:cat>
            <c:strRef>
              <c:f>(Data!$D$56:$D$69,Data!$D$71)</c:f>
              <c:strCache>
                <c:ptCount val="15"/>
                <c:pt idx="0">
                  <c:v>Afrikaans</c:v>
                </c:pt>
                <c:pt idx="1">
                  <c:v>German</c:v>
                </c:pt>
                <c:pt idx="2">
                  <c:v>French</c:v>
                </c:pt>
                <c:pt idx="3">
                  <c:v>Spanish</c:v>
                </c:pt>
                <c:pt idx="4">
                  <c:v>Hindi</c:v>
                </c:pt>
                <c:pt idx="5">
                  <c:v>Panjabi</c:v>
                </c:pt>
                <c:pt idx="6">
                  <c:v>Sinitic not further defined</c:v>
                </c:pt>
                <c:pt idx="7">
                  <c:v>Yue</c:v>
                </c:pt>
                <c:pt idx="8">
                  <c:v>Northern Chinese</c:v>
                </c:pt>
                <c:pt idx="9">
                  <c:v>Māori</c:v>
                </c:pt>
                <c:pt idx="10">
                  <c:v>Samoan</c:v>
                </c:pt>
                <c:pt idx="11">
                  <c:v>Tongan</c:v>
                </c:pt>
                <c:pt idx="12">
                  <c:v>Tagalog</c:v>
                </c:pt>
                <c:pt idx="13">
                  <c:v>New Zealand Sign Language</c:v>
                </c:pt>
                <c:pt idx="14">
                  <c:v>Other</c:v>
                </c:pt>
              </c:strCache>
            </c:strRef>
          </c:cat>
          <c:val>
            <c:numRef>
              <c:f>(Data!$T$56:$T$69,Data!$T$71)</c:f>
              <c:numCache>
                <c:formatCode>#,##0</c:formatCode>
                <c:ptCount val="15"/>
                <c:pt idx="0">
                  <c:v>189</c:v>
                </c:pt>
                <c:pt idx="1">
                  <c:v>159</c:v>
                </c:pt>
                <c:pt idx="2">
                  <c:v>192</c:v>
                </c:pt>
                <c:pt idx="3">
                  <c:v>135</c:v>
                </c:pt>
                <c:pt idx="4">
                  <c:v>222</c:v>
                </c:pt>
                <c:pt idx="5">
                  <c:v>87</c:v>
                </c:pt>
                <c:pt idx="6">
                  <c:v>1002</c:v>
                </c:pt>
                <c:pt idx="7">
                  <c:v>507</c:v>
                </c:pt>
                <c:pt idx="8">
                  <c:v>1392</c:v>
                </c:pt>
                <c:pt idx="9">
                  <c:v>246</c:v>
                </c:pt>
                <c:pt idx="10">
                  <c:v>117</c:v>
                </c:pt>
                <c:pt idx="11">
                  <c:v>9</c:v>
                </c:pt>
                <c:pt idx="12">
                  <c:v>339</c:v>
                </c:pt>
                <c:pt idx="13">
                  <c:v>87</c:v>
                </c:pt>
                <c:pt idx="14">
                  <c:v>1887</c:v>
                </c:pt>
              </c:numCache>
            </c:numRef>
          </c:val>
          <c:extLst>
            <c:ext xmlns:c16="http://schemas.microsoft.com/office/drawing/2014/chart" uri="{C3380CC4-5D6E-409C-BE32-E72D297353CC}">
              <c16:uniqueId val="{00000000-A2F2-45A1-BB56-A8671DCCD1EA}"/>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tickLblSkip val="1"/>
        <c:noMultiLvlLbl val="0"/>
      </c:catAx>
      <c:valAx>
        <c:axId val="253725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Number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Data!$G$480:$G$485</c:f>
              <c:numCache>
                <c:formatCode>0.0%</c:formatCode>
                <c:ptCount val="6"/>
                <c:pt idx="0">
                  <c:v>0.82286229782846831</c:v>
                </c:pt>
                <c:pt idx="1">
                  <c:v>3.2476319350473612E-2</c:v>
                </c:pt>
                <c:pt idx="2">
                  <c:v>0.12371931181132804</c:v>
                </c:pt>
                <c:pt idx="3">
                  <c:v>1.3531799729364006E-3</c:v>
                </c:pt>
                <c:pt idx="4">
                  <c:v>1.6302596816805206E-2</c:v>
                </c:pt>
                <c:pt idx="5">
                  <c:v>3.2862942199884011E-3</c:v>
                </c:pt>
              </c:numCache>
            </c:numRef>
          </c:val>
          <c:extLst>
            <c:ext xmlns:c16="http://schemas.microsoft.com/office/drawing/2014/chart" uri="{C3380CC4-5D6E-409C-BE32-E72D297353CC}">
              <c16:uniqueId val="{00000000-4193-4D90-BD22-DC537DF4545F}"/>
            </c:ext>
          </c:extLst>
        </c:ser>
        <c:ser>
          <c:idx val="0"/>
          <c:order val="1"/>
          <c:tx>
            <c:strRef>
              <c:f>Data!$T$5</c:f>
              <c:strCache>
                <c:ptCount val="1"/>
                <c:pt idx="0">
                  <c:v>Halswell</c:v>
                </c:pt>
              </c:strCache>
            </c:strRef>
          </c:tx>
          <c:spPr>
            <a:solidFill>
              <a:srgbClr val="E11156"/>
            </a:solidFill>
            <a:ln>
              <a:solidFill>
                <a:srgbClr val="E11156"/>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Data!$T$480:$T$485</c:f>
              <c:numCache>
                <c:formatCode>0.0%</c:formatCode>
                <c:ptCount val="6"/>
                <c:pt idx="0">
                  <c:v>0.96610169491525422</c:v>
                </c:pt>
                <c:pt idx="1">
                  <c:v>8.4745762711864406E-3</c:v>
                </c:pt>
                <c:pt idx="2">
                  <c:v>1.4830508474576272E-2</c:v>
                </c:pt>
                <c:pt idx="3">
                  <c:v>0</c:v>
                </c:pt>
                <c:pt idx="4">
                  <c:v>1.059322033898305E-2</c:v>
                </c:pt>
                <c:pt idx="5">
                  <c:v>0</c:v>
                </c:pt>
              </c:numCache>
            </c:numRef>
          </c:val>
          <c:extLst>
            <c:ext xmlns:c16="http://schemas.microsoft.com/office/drawing/2014/chart" uri="{C3380CC4-5D6E-409C-BE32-E72D297353CC}">
              <c16:uniqueId val="{00000001-4193-4D90-BD22-DC537DF4545F}"/>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Data!$G$255:$G$262</c:f>
              <c:numCache>
                <c:formatCode>0.0%</c:formatCode>
                <c:ptCount val="8"/>
                <c:pt idx="0">
                  <c:v>0.14907215254594122</c:v>
                </c:pt>
                <c:pt idx="1">
                  <c:v>0.23841318535895817</c:v>
                </c:pt>
                <c:pt idx="2">
                  <c:v>0.14296670576558693</c:v>
                </c:pt>
                <c:pt idx="3">
                  <c:v>9.8875154139974136E-2</c:v>
                </c:pt>
                <c:pt idx="4">
                  <c:v>0.10822881891184698</c:v>
                </c:pt>
                <c:pt idx="5">
                  <c:v>9.9717284730367825E-2</c:v>
                </c:pt>
                <c:pt idx="6">
                  <c:v>6.3415441065896722E-2</c:v>
                </c:pt>
                <c:pt idx="7">
                  <c:v>9.9281181388913953E-2</c:v>
                </c:pt>
              </c:numCache>
            </c:numRef>
          </c:val>
          <c:extLst>
            <c:ext xmlns:c16="http://schemas.microsoft.com/office/drawing/2014/chart" uri="{C3380CC4-5D6E-409C-BE32-E72D297353CC}">
              <c16:uniqueId val="{00000000-43D1-4231-AE87-C23F8C613501}"/>
            </c:ext>
          </c:extLst>
        </c:ser>
        <c:ser>
          <c:idx val="0"/>
          <c:order val="1"/>
          <c:tx>
            <c:strRef>
              <c:f>Data!$T$5</c:f>
              <c:strCache>
                <c:ptCount val="1"/>
                <c:pt idx="0">
                  <c:v>Halswell</c:v>
                </c:pt>
              </c:strCache>
            </c:strRef>
          </c:tx>
          <c:spPr>
            <a:solidFill>
              <a:srgbClr val="E11156"/>
            </a:solidFill>
            <a:ln>
              <a:solidFill>
                <a:srgbClr val="E11156"/>
              </a:solidFill>
            </a:ln>
            <a:effectLst/>
          </c:spPr>
          <c:invertIfNegative val="0"/>
          <c:cat>
            <c:strRef>
              <c:f>Data!$D$255:$D$262</c:f>
              <c:strCache>
                <c:ptCount val="8"/>
                <c:pt idx="0">
                  <c:v>Managers</c:v>
                </c:pt>
                <c:pt idx="1">
                  <c:v>Professionals</c:v>
                </c:pt>
                <c:pt idx="2">
                  <c:v>Technicians and Trades Workers</c:v>
                </c:pt>
                <c:pt idx="3">
                  <c:v>Community and Personal Service Workers</c:v>
                </c:pt>
                <c:pt idx="4">
                  <c:v>Clerical and Administrative Workers</c:v>
                </c:pt>
                <c:pt idx="5">
                  <c:v>Sales Workers</c:v>
                </c:pt>
                <c:pt idx="6">
                  <c:v>Machinery Operators and Drivers</c:v>
                </c:pt>
                <c:pt idx="7">
                  <c:v>Labourers</c:v>
                </c:pt>
              </c:strCache>
            </c:strRef>
          </c:cat>
          <c:val>
            <c:numRef>
              <c:f>Data!$T$255:$T$262</c:f>
              <c:numCache>
                <c:formatCode>0.0%</c:formatCode>
                <c:ptCount val="8"/>
                <c:pt idx="0">
                  <c:v>0.17426150675520952</c:v>
                </c:pt>
                <c:pt idx="1">
                  <c:v>0.2631096862834898</c:v>
                </c:pt>
                <c:pt idx="2">
                  <c:v>0.12846347607052896</c:v>
                </c:pt>
                <c:pt idx="3">
                  <c:v>8.7245248454316471E-2</c:v>
                </c:pt>
                <c:pt idx="4">
                  <c:v>0.12892145637737576</c:v>
                </c:pt>
                <c:pt idx="5">
                  <c:v>9.480192351728875E-2</c:v>
                </c:pt>
                <c:pt idx="6">
                  <c:v>5.7018548202427292E-2</c:v>
                </c:pt>
                <c:pt idx="7">
                  <c:v>6.5949164185940004E-2</c:v>
                </c:pt>
              </c:numCache>
            </c:numRef>
          </c:val>
          <c:extLst>
            <c:ext xmlns:c16="http://schemas.microsoft.com/office/drawing/2014/chart" uri="{C3380CC4-5D6E-409C-BE32-E72D297353CC}">
              <c16:uniqueId val="{00000001-43D1-4231-AE87-C23F8C613501}"/>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NZDepIndex!$A$36</c:f>
              <c:strCache>
                <c:ptCount val="1"/>
                <c:pt idx="0">
                  <c:v>Halswell</c:v>
                </c:pt>
              </c:strCache>
            </c:strRef>
          </c:tx>
          <c:spPr>
            <a:solidFill>
              <a:srgbClr val="E11156"/>
            </a:solidFill>
            <a:ln>
              <a:solidFill>
                <a:srgbClr val="E11156"/>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NZDepIndex!$J$36:$N$36</c:f>
              <c:numCache>
                <c:formatCode>0%</c:formatCode>
                <c:ptCount val="5"/>
                <c:pt idx="0">
                  <c:v>0.60784313725490191</c:v>
                </c:pt>
                <c:pt idx="1">
                  <c:v>0.23793363499245851</c:v>
                </c:pt>
                <c:pt idx="2">
                  <c:v>0.1388888888888889</c:v>
                </c:pt>
                <c:pt idx="3">
                  <c:v>1.5334338863750628E-2</c:v>
                </c:pt>
                <c:pt idx="4">
                  <c:v>0</c:v>
                </c:pt>
              </c:numCache>
            </c:numRef>
          </c:val>
          <c:extLst>
            <c:ext xmlns:c16="http://schemas.microsoft.com/office/drawing/2014/chart" uri="{C3380CC4-5D6E-409C-BE32-E72D297353CC}">
              <c16:uniqueId val="{00000000-52C9-4BBE-BB95-204B7B5C884B}"/>
            </c:ext>
          </c:extLst>
        </c:ser>
        <c:ser>
          <c:idx val="1"/>
          <c:order val="1"/>
          <c:tx>
            <c:strRef>
              <c:f>NZDepIndex!$A$46</c:f>
              <c:strCache>
                <c:ptCount val="1"/>
                <c:pt idx="0">
                  <c:v>Christchurch</c:v>
                </c:pt>
              </c:strCache>
            </c:strRef>
          </c:tx>
          <c:spPr>
            <a:solidFill>
              <a:srgbClr val="098484"/>
            </a:solidFill>
            <a:ln>
              <a:solidFill>
                <a:srgbClr val="098484"/>
              </a:solidFill>
            </a:ln>
            <a:effectLst/>
          </c:spPr>
          <c:invertIfNegative val="0"/>
          <c:cat>
            <c:strRef>
              <c:f>NZDepIndex!$J$29:$N$29</c:f>
              <c:strCache>
                <c:ptCount val="5"/>
                <c:pt idx="0">
                  <c:v>1 (least deprived)</c:v>
                </c:pt>
                <c:pt idx="1">
                  <c:v>2</c:v>
                </c:pt>
                <c:pt idx="2">
                  <c:v>3</c:v>
                </c:pt>
                <c:pt idx="3">
                  <c:v>4</c:v>
                </c:pt>
                <c:pt idx="4">
                  <c:v>5 (most deprived)</c:v>
                </c:pt>
              </c:strCache>
            </c:strRef>
          </c:cat>
          <c:val>
            <c:numRef>
              <c:f>NZDepIndex!$J$46:$N$46</c:f>
              <c:numCache>
                <c:formatCode>0%</c:formatCode>
                <c:ptCount val="5"/>
                <c:pt idx="0">
                  <c:v>0.22712608183332655</c:v>
                </c:pt>
                <c:pt idx="1">
                  <c:v>0.19542481004428913</c:v>
                </c:pt>
                <c:pt idx="2">
                  <c:v>0.20834586160659868</c:v>
                </c:pt>
                <c:pt idx="3">
                  <c:v>0.22517573442769492</c:v>
                </c:pt>
                <c:pt idx="4">
                  <c:v>0.14378123603266832</c:v>
                </c:pt>
              </c:numCache>
            </c:numRef>
          </c:val>
          <c:extLst>
            <c:ext xmlns:c16="http://schemas.microsoft.com/office/drawing/2014/chart" uri="{C3380CC4-5D6E-409C-BE32-E72D297353CC}">
              <c16:uniqueId val="{00000001-52C9-4BBE-BB95-204B7B5C884B}"/>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NZ Deprivation quintile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Data!$G$480:$G$485</c:f>
              <c:numCache>
                <c:formatCode>0.0%</c:formatCode>
                <c:ptCount val="6"/>
                <c:pt idx="0">
                  <c:v>0.82286229782846831</c:v>
                </c:pt>
                <c:pt idx="1">
                  <c:v>3.2476319350473612E-2</c:v>
                </c:pt>
                <c:pt idx="2">
                  <c:v>0.12371931181132804</c:v>
                </c:pt>
                <c:pt idx="3">
                  <c:v>1.3531799729364006E-3</c:v>
                </c:pt>
                <c:pt idx="4">
                  <c:v>1.6302596816805206E-2</c:v>
                </c:pt>
                <c:pt idx="5">
                  <c:v>3.2862942199884011E-3</c:v>
                </c:pt>
              </c:numCache>
            </c:numRef>
          </c:val>
          <c:extLst>
            <c:ext xmlns:c16="http://schemas.microsoft.com/office/drawing/2014/chart" uri="{C3380CC4-5D6E-409C-BE32-E72D297353CC}">
              <c16:uniqueId val="{00000000-82F1-4802-8165-8CD7C9065559}"/>
            </c:ext>
          </c:extLst>
        </c:ser>
        <c:ser>
          <c:idx val="0"/>
          <c:order val="1"/>
          <c:tx>
            <c:strRef>
              <c:f>Data!$N$5</c:f>
              <c:strCache>
                <c:ptCount val="1"/>
                <c:pt idx="0">
                  <c:v>Banks Peninsula</c:v>
                </c:pt>
              </c:strCache>
            </c:strRef>
          </c:tx>
          <c:spPr>
            <a:solidFill>
              <a:srgbClr val="E11156"/>
            </a:solidFill>
            <a:ln>
              <a:solidFill>
                <a:srgbClr val="E11156"/>
              </a:solidFill>
            </a:ln>
            <a:effectLst/>
          </c:spPr>
          <c:invertIfNegative val="0"/>
          <c:cat>
            <c:strRef>
              <c:f>Data!$D$480:$D$485</c:f>
              <c:strCache>
                <c:ptCount val="6"/>
                <c:pt idx="0">
                  <c:v>Private person, trust, or business</c:v>
                </c:pt>
                <c:pt idx="1">
                  <c:v>Local authority or city council</c:v>
                </c:pt>
                <c:pt idx="2">
                  <c:v>Housing New Zealand Corporation</c:v>
                </c:pt>
                <c:pt idx="3">
                  <c:v>Iwi, hapū, or Māori land trust</c:v>
                </c:pt>
                <c:pt idx="4">
                  <c:v>Other community housing provider</c:v>
                </c:pt>
                <c:pt idx="5">
                  <c:v>Other state-owned corporation or state-owned enterprise, or government department or ministry</c:v>
                </c:pt>
              </c:strCache>
            </c:strRef>
          </c:cat>
          <c:val>
            <c:numRef>
              <c:f>Data!$N$480:$N$485</c:f>
              <c:numCache>
                <c:formatCode>0.0%</c:formatCode>
                <c:ptCount val="6"/>
                <c:pt idx="0">
                  <c:v>0.9242424242424242</c:v>
                </c:pt>
                <c:pt idx="1">
                  <c:v>4.0404040404040407E-2</c:v>
                </c:pt>
                <c:pt idx="2">
                  <c:v>1.0101010101010102E-2</c:v>
                </c:pt>
                <c:pt idx="3">
                  <c:v>0</c:v>
                </c:pt>
                <c:pt idx="4">
                  <c:v>0</c:v>
                </c:pt>
                <c:pt idx="5">
                  <c:v>1.0101010101010102E-2</c:v>
                </c:pt>
              </c:numCache>
            </c:numRef>
          </c:val>
          <c:extLst>
            <c:ext xmlns:c16="http://schemas.microsoft.com/office/drawing/2014/chart" uri="{C3380CC4-5D6E-409C-BE32-E72D297353CC}">
              <c16:uniqueId val="{00000001-82F1-4802-8165-8CD7C9065559}"/>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Data!$G$387:$G$391</c:f>
              <c:numCache>
                <c:formatCode>0.0%</c:formatCode>
                <c:ptCount val="5"/>
                <c:pt idx="0">
                  <c:v>0.65400071441328811</c:v>
                </c:pt>
                <c:pt idx="1">
                  <c:v>2.3263082693338096E-2</c:v>
                </c:pt>
                <c:pt idx="2">
                  <c:v>1.0269691016252902E-3</c:v>
                </c:pt>
                <c:pt idx="3">
                  <c:v>6.7311126986961956E-2</c:v>
                </c:pt>
                <c:pt idx="4">
                  <c:v>0.25437578138953387</c:v>
                </c:pt>
              </c:numCache>
            </c:numRef>
          </c:val>
          <c:extLst>
            <c:ext xmlns:c16="http://schemas.microsoft.com/office/drawing/2014/chart" uri="{C3380CC4-5D6E-409C-BE32-E72D297353CC}">
              <c16:uniqueId val="{00000000-E4EF-4CAF-B43A-EB1EE4B0A3E9}"/>
            </c:ext>
          </c:extLst>
        </c:ser>
        <c:ser>
          <c:idx val="0"/>
          <c:order val="1"/>
          <c:tx>
            <c:strRef>
              <c:f>Data!$T$5</c:f>
              <c:strCache>
                <c:ptCount val="1"/>
                <c:pt idx="0">
                  <c:v>Halswell</c:v>
                </c:pt>
              </c:strCache>
            </c:strRef>
          </c:tx>
          <c:spPr>
            <a:solidFill>
              <a:srgbClr val="E11156"/>
            </a:solidFill>
            <a:ln>
              <a:solidFill>
                <a:srgbClr val="E11156"/>
              </a:solidFill>
            </a:ln>
            <a:effectLst/>
          </c:spPr>
          <c:invertIfNegative val="0"/>
          <c:cat>
            <c:strRef>
              <c:f>Data!$D$387:$D$391</c:f>
              <c:strCache>
                <c:ptCount val="5"/>
                <c:pt idx="0">
                  <c:v>One-family household (with or without other people)</c:v>
                </c:pt>
                <c:pt idx="1">
                  <c:v>Two-family household (with or without other people)</c:v>
                </c:pt>
                <c:pt idx="2">
                  <c:v>Three or more family household (with or without other people)</c:v>
                </c:pt>
                <c:pt idx="3">
                  <c:v>Other multi-person household</c:v>
                </c:pt>
                <c:pt idx="4">
                  <c:v>One-person household</c:v>
                </c:pt>
              </c:strCache>
            </c:strRef>
          </c:cat>
          <c:val>
            <c:numRef>
              <c:f>Data!$T$387:$T$391</c:f>
              <c:numCache>
                <c:formatCode>0.0%</c:formatCode>
                <c:ptCount val="5"/>
                <c:pt idx="0">
                  <c:v>0.75268419104035544</c:v>
                </c:pt>
                <c:pt idx="1">
                  <c:v>4.0725657164013329E-2</c:v>
                </c:pt>
                <c:pt idx="2">
                  <c:v>1.1106997408367272E-3</c:v>
                </c:pt>
                <c:pt idx="3">
                  <c:v>4.5538689374305816E-2</c:v>
                </c:pt>
                <c:pt idx="4">
                  <c:v>0.16031099592743428</c:v>
                </c:pt>
              </c:numCache>
            </c:numRef>
          </c:val>
          <c:extLst>
            <c:ext xmlns:c16="http://schemas.microsoft.com/office/drawing/2014/chart" uri="{C3380CC4-5D6E-409C-BE32-E72D297353CC}">
              <c16:uniqueId val="{00000001-E4EF-4CAF-B43A-EB1EE4B0A3E9}"/>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1518044619422569"/>
          <c:y val="5.8194444444444444E-2"/>
          <c:w val="0.60822244094488187"/>
          <c:h val="0.60349883347914846"/>
        </c:manualLayout>
      </c:layout>
      <c:barChart>
        <c:barDir val="bar"/>
        <c:grouping val="clustered"/>
        <c:varyColors val="0"/>
        <c:ser>
          <c:idx val="0"/>
          <c:order val="0"/>
          <c:tx>
            <c:strRef>
              <c:f>Data!$T$5</c:f>
              <c:strCache>
                <c:ptCount val="1"/>
                <c:pt idx="0">
                  <c:v>Halswell</c:v>
                </c:pt>
              </c:strCache>
            </c:strRef>
          </c:tx>
          <c:spPr>
            <a:solidFill>
              <a:srgbClr val="E11156"/>
            </a:solidFill>
            <a:ln>
              <a:solidFill>
                <a:srgbClr val="E11156"/>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Data!$T$278:$T$285</c:f>
              <c:numCache>
                <c:formatCode>0.0%</c:formatCode>
                <c:ptCount val="8"/>
                <c:pt idx="0">
                  <c:v>9.548889397755897E-2</c:v>
                </c:pt>
                <c:pt idx="1">
                  <c:v>0.81566292649416072</c:v>
                </c:pt>
                <c:pt idx="2">
                  <c:v>3.2058621479276392E-2</c:v>
                </c:pt>
                <c:pt idx="3">
                  <c:v>0</c:v>
                </c:pt>
                <c:pt idx="4">
                  <c:v>3.3661552553240208E-2</c:v>
                </c:pt>
                <c:pt idx="5">
                  <c:v>1.3281428898557362E-2</c:v>
                </c:pt>
                <c:pt idx="6">
                  <c:v>0</c:v>
                </c:pt>
                <c:pt idx="7">
                  <c:v>9.8465765972063201E-3</c:v>
                </c:pt>
              </c:numCache>
            </c:numRef>
          </c:val>
          <c:extLst>
            <c:ext xmlns:c16="http://schemas.microsoft.com/office/drawing/2014/chart" uri="{C3380CC4-5D6E-409C-BE32-E72D297353CC}">
              <c16:uniqueId val="{00000000-43F3-4A96-8A1A-F55B153221F1}"/>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Data!$D$278:$D$286</c:f>
              <c:strCache>
                <c:ptCount val="9"/>
                <c:pt idx="0">
                  <c:v>Work at home</c:v>
                </c:pt>
                <c:pt idx="1">
                  <c:v>Drove or passenger in a private/company car, truck or van</c:v>
                </c:pt>
                <c:pt idx="2">
                  <c:v>Public bus</c:v>
                </c:pt>
                <c:pt idx="3">
                  <c:v>Train</c:v>
                </c:pt>
                <c:pt idx="4">
                  <c:v>Bicycle</c:v>
                </c:pt>
                <c:pt idx="5">
                  <c:v>Walk or jog</c:v>
                </c:pt>
                <c:pt idx="6">
                  <c:v>Ferry</c:v>
                </c:pt>
                <c:pt idx="7">
                  <c:v>Other</c:v>
                </c:pt>
                <c:pt idx="8">
                  <c:v>Study at home</c:v>
                </c:pt>
              </c:strCache>
            </c:strRef>
          </c:cat>
          <c:val>
            <c:numRef>
              <c:f>Data!$G$278:$G$285</c:f>
              <c:numCache>
                <c:formatCode>0.0%</c:formatCode>
                <c:ptCount val="8"/>
                <c:pt idx="0">
                  <c:v>9.0393696051009054E-2</c:v>
                </c:pt>
                <c:pt idx="1">
                  <c:v>0.76060934163433491</c:v>
                </c:pt>
                <c:pt idx="2">
                  <c:v>4.1625312039459836E-2</c:v>
                </c:pt>
                <c:pt idx="3">
                  <c:v>1.9549460134139372E-4</c:v>
                </c:pt>
                <c:pt idx="4">
                  <c:v>5.594153207615267E-2</c:v>
                </c:pt>
                <c:pt idx="5">
                  <c:v>3.8738007158110016E-2</c:v>
                </c:pt>
                <c:pt idx="6">
                  <c:v>3.0076092514060574E-4</c:v>
                </c:pt>
                <c:pt idx="7">
                  <c:v>1.2165779421937502E-2</c:v>
                </c:pt>
              </c:numCache>
            </c:numRef>
          </c:val>
          <c:extLst>
            <c:ext xmlns:c16="http://schemas.microsoft.com/office/drawing/2014/chart" uri="{C3380CC4-5D6E-409C-BE32-E72D297353CC}">
              <c16:uniqueId val="{00000001-43F3-4A96-8A1A-F55B153221F1}"/>
            </c:ext>
          </c:extLst>
        </c:ser>
        <c:dLbls>
          <c:showLegendKey val="0"/>
          <c:showVal val="0"/>
          <c:showCatName val="0"/>
          <c:showSerName val="0"/>
          <c:showPercent val="0"/>
          <c:showBubbleSize val="0"/>
        </c:dLbls>
        <c:gapWidth val="219"/>
        <c:axId val="253721752"/>
        <c:axId val="253725032"/>
      </c:barChart>
      <c:catAx>
        <c:axId val="253721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max val="1"/>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layout>
            <c:manualLayout>
              <c:xMode val="edge"/>
              <c:yMode val="edge"/>
              <c:x val="0.57004155730533679"/>
              <c:y val="0.76851851851851849"/>
            </c:manualLayout>
          </c:layout>
          <c:overlay val="0"/>
          <c:spPr>
            <a:noFill/>
            <a:ln>
              <a:noFill/>
            </a:ln>
            <a:effectLst/>
          </c:spPr>
          <c:txPr>
            <a:bodyPr rot="0" spcFirstLastPara="1" vertOverflow="ellipsis" vert="horz" wrap="square" anchor="b"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0"/>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Data!$U$5</c:f>
              <c:strCache>
                <c:ptCount val="1"/>
                <c:pt idx="0">
                  <c:v>Harewood</c:v>
                </c:pt>
              </c:strCache>
            </c:strRef>
          </c:tx>
          <c:spPr>
            <a:solidFill>
              <a:srgbClr val="E11156"/>
            </a:solidFill>
            <a:ln>
              <a:solidFill>
                <a:srgbClr val="E11156"/>
              </a:solidFill>
            </a:ln>
            <a:effectLst/>
          </c:spPr>
          <c:invertIfNegative val="0"/>
          <c:cat>
            <c:strRef>
              <c:f>Data!$D$38:$D$41</c:f>
              <c:strCache>
                <c:ptCount val="4"/>
                <c:pt idx="0">
                  <c:v>0-14 years</c:v>
                </c:pt>
                <c:pt idx="1">
                  <c:v>15-39 years</c:v>
                </c:pt>
                <c:pt idx="2">
                  <c:v>40-64 years</c:v>
                </c:pt>
                <c:pt idx="3">
                  <c:v>65+ years</c:v>
                </c:pt>
              </c:strCache>
            </c:strRef>
          </c:cat>
          <c:val>
            <c:numRef>
              <c:f>Data!$U$38:$U$41</c:f>
              <c:numCache>
                <c:formatCode>0%</c:formatCode>
                <c:ptCount val="4"/>
                <c:pt idx="0">
                  <c:v>0.17571059431524547</c:v>
                </c:pt>
                <c:pt idx="1">
                  <c:v>0.30675526024363231</c:v>
                </c:pt>
                <c:pt idx="2">
                  <c:v>0.33714777900824411</c:v>
                </c:pt>
                <c:pt idx="3">
                  <c:v>0.18038636643287806</c:v>
                </c:pt>
              </c:numCache>
            </c:numRef>
          </c:val>
          <c:extLst>
            <c:ext xmlns:c16="http://schemas.microsoft.com/office/drawing/2014/chart" uri="{C3380CC4-5D6E-409C-BE32-E72D297353CC}">
              <c16:uniqueId val="{00000000-B191-42F1-A920-1D992D00015B}"/>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Data!$D$38:$D$41</c:f>
              <c:strCache>
                <c:ptCount val="4"/>
                <c:pt idx="0">
                  <c:v>0-14 years</c:v>
                </c:pt>
                <c:pt idx="1">
                  <c:v>15-39 years</c:v>
                </c:pt>
                <c:pt idx="2">
                  <c:v>40-64 years</c:v>
                </c:pt>
                <c:pt idx="3">
                  <c:v>65+ years</c:v>
                </c:pt>
              </c:strCache>
            </c:strRef>
          </c:cat>
          <c:val>
            <c:numRef>
              <c:f>Data!$G$38:$G$41</c:f>
              <c:numCache>
                <c:formatCode>0%</c:formatCode>
                <c:ptCount val="4"/>
                <c:pt idx="0">
                  <c:v>0.17261507942960277</c:v>
                </c:pt>
                <c:pt idx="1">
                  <c:v>0.3640997707354352</c:v>
                </c:pt>
                <c:pt idx="2">
                  <c:v>0.31322254922684184</c:v>
                </c:pt>
                <c:pt idx="3">
                  <c:v>0.15007073055722672</c:v>
                </c:pt>
              </c:numCache>
            </c:numRef>
          </c:val>
          <c:extLst>
            <c:ext xmlns:c16="http://schemas.microsoft.com/office/drawing/2014/chart" uri="{C3380CC4-5D6E-409C-BE32-E72D297353CC}">
              <c16:uniqueId val="{00000001-B191-42F1-A920-1D992D00015B}"/>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Data!$U$5</c:f>
              <c:strCache>
                <c:ptCount val="1"/>
                <c:pt idx="0">
                  <c:v>Harewood</c:v>
                </c:pt>
              </c:strCache>
            </c:strRef>
          </c:tx>
          <c:spPr>
            <a:solidFill>
              <a:srgbClr val="E11156"/>
            </a:solidFill>
            <a:ln>
              <a:solidFill>
                <a:srgbClr val="E11156"/>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Data!$U$49:$U$54</c:f>
              <c:numCache>
                <c:formatCode>0.0%</c:formatCode>
                <c:ptCount val="6"/>
                <c:pt idx="0">
                  <c:v>0.83204134366925064</c:v>
                </c:pt>
                <c:pt idx="1">
                  <c:v>8.281038513596653E-2</c:v>
                </c:pt>
                <c:pt idx="2">
                  <c:v>2.7316352897748246E-2</c:v>
                </c:pt>
                <c:pt idx="3">
                  <c:v>0.11443337024732374</c:v>
                </c:pt>
                <c:pt idx="4">
                  <c:v>1.2181616832779624E-2</c:v>
                </c:pt>
                <c:pt idx="5">
                  <c:v>1.4519502891595915E-2</c:v>
                </c:pt>
              </c:numCache>
            </c:numRef>
          </c:val>
          <c:extLst>
            <c:ext xmlns:c16="http://schemas.microsoft.com/office/drawing/2014/chart" uri="{C3380CC4-5D6E-409C-BE32-E72D297353CC}">
              <c16:uniqueId val="{00000000-55E5-4134-BBD3-39A9F0F978CB}"/>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Data!$D$49:$D$54</c:f>
              <c:strCache>
                <c:ptCount val="6"/>
                <c:pt idx="0">
                  <c:v>European</c:v>
                </c:pt>
                <c:pt idx="1">
                  <c:v>Māori</c:v>
                </c:pt>
                <c:pt idx="2">
                  <c:v>Pacific Peoples</c:v>
                </c:pt>
                <c:pt idx="3">
                  <c:v>Asian</c:v>
                </c:pt>
                <c:pt idx="4">
                  <c:v>MELAA</c:v>
                </c:pt>
                <c:pt idx="5">
                  <c:v>Other Ethnicity</c:v>
                </c:pt>
              </c:strCache>
            </c:strRef>
          </c:cat>
          <c:val>
            <c:numRef>
              <c:f>Data!$G$49:$G$54</c:f>
              <c:numCache>
                <c:formatCode>0.0%</c:formatCode>
                <c:ptCount val="6"/>
                <c:pt idx="0">
                  <c:v>0.77859709598217919</c:v>
                </c:pt>
                <c:pt idx="1">
                  <c:v>9.9299198387018103E-2</c:v>
                </c:pt>
                <c:pt idx="2">
                  <c:v>3.8422139477406872E-2</c:v>
                </c:pt>
                <c:pt idx="3">
                  <c:v>0.14900570722427278</c:v>
                </c:pt>
                <c:pt idx="4">
                  <c:v>1.5121705338124583E-2</c:v>
                </c:pt>
                <c:pt idx="5">
                  <c:v>1.3568885058779533E-2</c:v>
                </c:pt>
              </c:numCache>
            </c:numRef>
          </c:val>
          <c:extLst>
            <c:ext xmlns:c16="http://schemas.microsoft.com/office/drawing/2014/chart" uri="{C3380CC4-5D6E-409C-BE32-E72D297353CC}">
              <c16:uniqueId val="{00000001-55E5-4134-BBD3-39A9F0F978CB}"/>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Data!$U$5</c:f>
              <c:strCache>
                <c:ptCount val="1"/>
                <c:pt idx="0">
                  <c:v>Harewood</c:v>
                </c:pt>
              </c:strCache>
            </c:strRef>
          </c:tx>
          <c:spPr>
            <a:solidFill>
              <a:srgbClr val="E11156"/>
            </a:solidFill>
            <a:ln>
              <a:solidFill>
                <a:srgbClr val="E11156"/>
              </a:solidFill>
            </a:ln>
            <a:effectLst/>
          </c:spPr>
          <c:invertIfNegative val="0"/>
          <c:cat>
            <c:strRef>
              <c:f>Data!$D$83:$D$84</c:f>
              <c:strCache>
                <c:ptCount val="2"/>
                <c:pt idx="0">
                  <c:v>NZ born</c:v>
                </c:pt>
                <c:pt idx="1">
                  <c:v>Overseas born</c:v>
                </c:pt>
              </c:strCache>
            </c:strRef>
          </c:cat>
          <c:val>
            <c:numRef>
              <c:f>Data!$U$83:$U$84</c:f>
              <c:numCache>
                <c:formatCode>0.0%</c:formatCode>
                <c:ptCount val="2"/>
                <c:pt idx="0">
                  <c:v>0.78666170819387626</c:v>
                </c:pt>
                <c:pt idx="1">
                  <c:v>0.21333829180612371</c:v>
                </c:pt>
              </c:numCache>
            </c:numRef>
          </c:val>
          <c:extLst>
            <c:ext xmlns:c16="http://schemas.microsoft.com/office/drawing/2014/chart" uri="{C3380CC4-5D6E-409C-BE32-E72D297353CC}">
              <c16:uniqueId val="{00000000-4DC6-4C6B-9B18-9C66B71FFBA0}"/>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Data!$D$83:$D$84</c:f>
              <c:strCache>
                <c:ptCount val="2"/>
                <c:pt idx="0">
                  <c:v>NZ born</c:v>
                </c:pt>
                <c:pt idx="1">
                  <c:v>Overseas born</c:v>
                </c:pt>
              </c:strCache>
            </c:strRef>
          </c:cat>
          <c:val>
            <c:numRef>
              <c:f>Data!$G$83:$G$84</c:f>
              <c:numCache>
                <c:formatCode>0.0%</c:formatCode>
                <c:ptCount val="2"/>
                <c:pt idx="0">
                  <c:v>0.72930132474806786</c:v>
                </c:pt>
                <c:pt idx="1">
                  <c:v>0.27069867525193209</c:v>
                </c:pt>
              </c:numCache>
            </c:numRef>
          </c:val>
          <c:extLst>
            <c:ext xmlns:c16="http://schemas.microsoft.com/office/drawing/2014/chart" uri="{C3380CC4-5D6E-409C-BE32-E72D297353CC}">
              <c16:uniqueId val="{00000001-4DC6-4C6B-9B18-9C66B71FFBA0}"/>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316552566345873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1"/>
          <c:order val="0"/>
          <c:tx>
            <c:strRef>
              <c:f>Data!$G$5</c:f>
              <c:strCache>
                <c:ptCount val="1"/>
                <c:pt idx="0">
                  <c:v>Christchurch</c:v>
                </c:pt>
              </c:strCache>
            </c:strRef>
          </c:tx>
          <c:spPr>
            <a:solidFill>
              <a:srgbClr val="098484"/>
            </a:solidFill>
            <a:ln>
              <a:solidFill>
                <a:srgbClr val="098484"/>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Data!$G$97:$G$104</c:f>
              <c:numCache>
                <c:formatCode>0.0%</c:formatCode>
                <c:ptCount val="8"/>
                <c:pt idx="0">
                  <c:v>6.5685679611650491E-2</c:v>
                </c:pt>
                <c:pt idx="1">
                  <c:v>6.8416262135922334E-2</c:v>
                </c:pt>
                <c:pt idx="2">
                  <c:v>0.23343446601941747</c:v>
                </c:pt>
                <c:pt idx="3">
                  <c:v>7.9763349514563112E-2</c:v>
                </c:pt>
                <c:pt idx="4">
                  <c:v>3.4951456310679613E-2</c:v>
                </c:pt>
                <c:pt idx="5">
                  <c:v>0.42921723300970877</c:v>
                </c:pt>
                <c:pt idx="6">
                  <c:v>6.6474514563106796E-2</c:v>
                </c:pt>
                <c:pt idx="7">
                  <c:v>2.2057038834951456E-2</c:v>
                </c:pt>
              </c:numCache>
            </c:numRef>
          </c:val>
          <c:extLst>
            <c:ext xmlns:c16="http://schemas.microsoft.com/office/drawing/2014/chart" uri="{C3380CC4-5D6E-409C-BE32-E72D297353CC}">
              <c16:uniqueId val="{00000000-172D-4591-B4C2-B552882B7445}"/>
            </c:ext>
          </c:extLst>
        </c:ser>
        <c:ser>
          <c:idx val="0"/>
          <c:order val="1"/>
          <c:tx>
            <c:strRef>
              <c:f>Data!$U$5</c:f>
              <c:strCache>
                <c:ptCount val="1"/>
                <c:pt idx="0">
                  <c:v>Harewood</c:v>
                </c:pt>
              </c:strCache>
            </c:strRef>
          </c:tx>
          <c:spPr>
            <a:solidFill>
              <a:srgbClr val="E11156"/>
            </a:solidFill>
            <a:ln>
              <a:solidFill>
                <a:srgbClr val="E11156"/>
              </a:solidFill>
            </a:ln>
            <a:effectLst/>
          </c:spPr>
          <c:invertIfNegative val="0"/>
          <c:cat>
            <c:strRef>
              <c:f>Data!$D$97:$D$104</c:f>
              <c:strCache>
                <c:ptCount val="8"/>
                <c:pt idx="0">
                  <c:v>Australia</c:v>
                </c:pt>
                <c:pt idx="1">
                  <c:v>Pacific Islands</c:v>
                </c:pt>
                <c:pt idx="2">
                  <c:v>UK and Ireland</c:v>
                </c:pt>
                <c:pt idx="3">
                  <c:v>Europe (excl UK and Ireland)</c:v>
                </c:pt>
                <c:pt idx="4">
                  <c:v>North America</c:v>
                </c:pt>
                <c:pt idx="5">
                  <c:v>Asia</c:v>
                </c:pt>
                <c:pt idx="6">
                  <c:v>Middle East and Africa</c:v>
                </c:pt>
                <c:pt idx="7">
                  <c:v>Other</c:v>
                </c:pt>
              </c:strCache>
            </c:strRef>
          </c:cat>
          <c:val>
            <c:numRef>
              <c:f>Data!$U$97:$U$104</c:f>
              <c:numCache>
                <c:formatCode>0.0%</c:formatCode>
                <c:ptCount val="8"/>
                <c:pt idx="0">
                  <c:v>7.5537478210342818E-2</c:v>
                </c:pt>
                <c:pt idx="1">
                  <c:v>5.05520046484602E-2</c:v>
                </c:pt>
                <c:pt idx="2">
                  <c:v>0.24578733294596164</c:v>
                </c:pt>
                <c:pt idx="3">
                  <c:v>7.7861708309122604E-2</c:v>
                </c:pt>
                <c:pt idx="4">
                  <c:v>3.0214991284137131E-2</c:v>
                </c:pt>
                <c:pt idx="5">
                  <c:v>0.40267286461359675</c:v>
                </c:pt>
                <c:pt idx="6">
                  <c:v>0.1011040092969204</c:v>
                </c:pt>
                <c:pt idx="7">
                  <c:v>1.68506682161534E-2</c:v>
                </c:pt>
              </c:numCache>
            </c:numRef>
          </c:val>
          <c:extLst>
            <c:ext xmlns:c16="http://schemas.microsoft.com/office/drawing/2014/chart" uri="{C3380CC4-5D6E-409C-BE32-E72D297353CC}">
              <c16:uniqueId val="{00000001-172D-4591-B4C2-B552882B7445}"/>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Percent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Data!$U$5</c:f>
              <c:strCache>
                <c:ptCount val="1"/>
                <c:pt idx="0">
                  <c:v>Harewood</c:v>
                </c:pt>
              </c:strCache>
            </c:strRef>
          </c:tx>
          <c:spPr>
            <a:solidFill>
              <a:srgbClr val="E11156"/>
            </a:solidFill>
            <a:ln>
              <a:solidFill>
                <a:srgbClr val="E11156"/>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Data!$U$143:$U$146</c:f>
              <c:numCache>
                <c:formatCode>0.0%</c:formatCode>
                <c:ptCount val="4"/>
                <c:pt idx="0">
                  <c:v>0.19384902143522834</c:v>
                </c:pt>
                <c:pt idx="1">
                  <c:v>0.49083566324945638</c:v>
                </c:pt>
                <c:pt idx="2">
                  <c:v>0.10453557005281143</c:v>
                </c:pt>
                <c:pt idx="3">
                  <c:v>0.21093507300403852</c:v>
                </c:pt>
              </c:numCache>
            </c:numRef>
          </c:val>
          <c:extLst>
            <c:ext xmlns:c16="http://schemas.microsoft.com/office/drawing/2014/chart" uri="{C3380CC4-5D6E-409C-BE32-E72D297353CC}">
              <c16:uniqueId val="{00000000-520E-49E4-9AE8-F5B753CF2948}"/>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Data!$D$143:$D$146</c:f>
              <c:strCache>
                <c:ptCount val="4"/>
                <c:pt idx="0">
                  <c:v>No qualification</c:v>
                </c:pt>
                <c:pt idx="1">
                  <c:v>Level 1-4 certificates</c:v>
                </c:pt>
                <c:pt idx="2">
                  <c:v>Level 5-6 diplomas</c:v>
                </c:pt>
                <c:pt idx="3">
                  <c:v>Bachelor degree or higher</c:v>
                </c:pt>
              </c:strCache>
            </c:strRef>
          </c:cat>
          <c:val>
            <c:numRef>
              <c:f>Data!$G$143:$G$146</c:f>
              <c:numCache>
                <c:formatCode>0.0%</c:formatCode>
                <c:ptCount val="4"/>
                <c:pt idx="0">
                  <c:v>0.17199620979414185</c:v>
                </c:pt>
                <c:pt idx="1">
                  <c:v>0.465747576454908</c:v>
                </c:pt>
                <c:pt idx="2">
                  <c:v>0.10122140425044514</c:v>
                </c:pt>
                <c:pt idx="3">
                  <c:v>0.26103480950050501</c:v>
                </c:pt>
              </c:numCache>
            </c:numRef>
          </c:val>
          <c:extLst>
            <c:ext xmlns:c16="http://schemas.microsoft.com/office/drawing/2014/chart" uri="{C3380CC4-5D6E-409C-BE32-E72D297353CC}">
              <c16:uniqueId val="{00000001-520E-49E4-9AE8-F5B753CF2948}"/>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2.2222222222222223E-2"/>
              <c:y val="0.297731481481481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Data!$U$5</c:f>
              <c:strCache>
                <c:ptCount val="1"/>
                <c:pt idx="0">
                  <c:v>Harewood</c:v>
                </c:pt>
              </c:strCache>
            </c:strRef>
          </c:tx>
          <c:spPr>
            <a:solidFill>
              <a:srgbClr val="E11156"/>
            </a:solidFill>
            <a:ln>
              <a:solidFill>
                <a:srgbClr val="E11156"/>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Data!$U$165:$U$171</c:f>
              <c:numCache>
                <c:formatCode>0.0%</c:formatCode>
                <c:ptCount val="7"/>
                <c:pt idx="0">
                  <c:v>0.11358208955223881</c:v>
                </c:pt>
                <c:pt idx="1">
                  <c:v>3.9552238805970148E-2</c:v>
                </c:pt>
                <c:pt idx="2">
                  <c:v>0.15985074626865672</c:v>
                </c:pt>
                <c:pt idx="3">
                  <c:v>0.13686567164179103</c:v>
                </c:pt>
                <c:pt idx="4">
                  <c:v>0.20552238805970149</c:v>
                </c:pt>
                <c:pt idx="5">
                  <c:v>0.15582089552238806</c:v>
                </c:pt>
                <c:pt idx="6">
                  <c:v>0.18895522388059702</c:v>
                </c:pt>
              </c:numCache>
            </c:numRef>
          </c:val>
          <c:extLst>
            <c:ext xmlns:c16="http://schemas.microsoft.com/office/drawing/2014/chart" uri="{C3380CC4-5D6E-409C-BE32-E72D297353CC}">
              <c16:uniqueId val="{00000000-A9DB-421A-ABF2-0EAA9C598811}"/>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Data!$D$165:$D$171</c:f>
              <c:strCache>
                <c:ptCount val="7"/>
                <c:pt idx="0">
                  <c:v>$5,000 or less</c:v>
                </c:pt>
                <c:pt idx="1">
                  <c:v>$5,001- $10,000</c:v>
                </c:pt>
                <c:pt idx="2">
                  <c:v>$10,001- $20,000</c:v>
                </c:pt>
                <c:pt idx="3">
                  <c:v>$20,001- $30,000</c:v>
                </c:pt>
                <c:pt idx="4">
                  <c:v>$30,001- $50,000</c:v>
                </c:pt>
                <c:pt idx="5">
                  <c:v>$50,001- $70,000</c:v>
                </c:pt>
                <c:pt idx="6">
                  <c:v>$70,001 or more</c:v>
                </c:pt>
              </c:strCache>
            </c:strRef>
          </c:cat>
          <c:val>
            <c:numRef>
              <c:f>Data!$G$165:$G$171</c:f>
              <c:numCache>
                <c:formatCode>0.0%</c:formatCode>
                <c:ptCount val="7"/>
                <c:pt idx="0">
                  <c:v>0.12178441583963839</c:v>
                </c:pt>
                <c:pt idx="1">
                  <c:v>4.7902132259015427E-2</c:v>
                </c:pt>
                <c:pt idx="2">
                  <c:v>0.16355507516949985</c:v>
                </c:pt>
                <c:pt idx="3">
                  <c:v>0.13732927188758967</c:v>
                </c:pt>
                <c:pt idx="4">
                  <c:v>0.21107399037044317</c:v>
                </c:pt>
                <c:pt idx="5">
                  <c:v>0.15383708361992729</c:v>
                </c:pt>
                <c:pt idx="6">
                  <c:v>0.16451803085388622</c:v>
                </c:pt>
              </c:numCache>
            </c:numRef>
          </c:val>
          <c:extLst>
            <c:ext xmlns:c16="http://schemas.microsoft.com/office/drawing/2014/chart" uri="{C3380CC4-5D6E-409C-BE32-E72D297353CC}">
              <c16:uniqueId val="{00000001-A9DB-421A-ABF2-0EAA9C598811}"/>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9444444444444445E-2"/>
              <c:y val="0.247777777777777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Data!$U$5</c:f>
              <c:strCache>
                <c:ptCount val="1"/>
                <c:pt idx="0">
                  <c:v>Harewood</c:v>
                </c:pt>
              </c:strCache>
            </c:strRef>
          </c:tx>
          <c:spPr>
            <a:solidFill>
              <a:srgbClr val="E11156"/>
            </a:solidFill>
            <a:ln>
              <a:solidFill>
                <a:srgbClr val="E11156"/>
              </a:solidFill>
            </a:ln>
            <a:effectLst/>
          </c:spPr>
          <c:invertIfNegative val="0"/>
          <c:cat>
            <c:strRef>
              <c:f>Data!$D$116:$D$118</c:f>
              <c:strCache>
                <c:ptCount val="3"/>
                <c:pt idx="0">
                  <c:v>0-4 years</c:v>
                </c:pt>
                <c:pt idx="1">
                  <c:v>5-9 years</c:v>
                </c:pt>
                <c:pt idx="2">
                  <c:v>10 years or more</c:v>
                </c:pt>
              </c:strCache>
            </c:strRef>
          </c:cat>
          <c:val>
            <c:numRef>
              <c:f>Data!$U$116:$U$118</c:f>
              <c:numCache>
                <c:formatCode>0.0%</c:formatCode>
                <c:ptCount val="3"/>
                <c:pt idx="0">
                  <c:v>0.23198594024604569</c:v>
                </c:pt>
                <c:pt idx="1">
                  <c:v>0.14176918570591682</c:v>
                </c:pt>
                <c:pt idx="2">
                  <c:v>0.62800234329232574</c:v>
                </c:pt>
              </c:numCache>
            </c:numRef>
          </c:val>
          <c:extLst>
            <c:ext xmlns:c16="http://schemas.microsoft.com/office/drawing/2014/chart" uri="{C3380CC4-5D6E-409C-BE32-E72D297353CC}">
              <c16:uniqueId val="{00000000-4850-4987-8CDE-150CB15B8099}"/>
            </c:ext>
          </c:extLst>
        </c:ser>
        <c:ser>
          <c:idx val="1"/>
          <c:order val="1"/>
          <c:tx>
            <c:strRef>
              <c:f>Data!$G$5</c:f>
              <c:strCache>
                <c:ptCount val="1"/>
                <c:pt idx="0">
                  <c:v>Christchurch</c:v>
                </c:pt>
              </c:strCache>
            </c:strRef>
          </c:tx>
          <c:spPr>
            <a:solidFill>
              <a:srgbClr val="098484"/>
            </a:solidFill>
            <a:ln>
              <a:solidFill>
                <a:srgbClr val="098484"/>
              </a:solidFill>
            </a:ln>
            <a:effectLst/>
          </c:spPr>
          <c:invertIfNegative val="0"/>
          <c:cat>
            <c:strRef>
              <c:f>Data!$D$116:$D$118</c:f>
              <c:strCache>
                <c:ptCount val="3"/>
                <c:pt idx="0">
                  <c:v>0-4 years</c:v>
                </c:pt>
                <c:pt idx="1">
                  <c:v>5-9 years</c:v>
                </c:pt>
                <c:pt idx="2">
                  <c:v>10 years or more</c:v>
                </c:pt>
              </c:strCache>
            </c:strRef>
          </c:cat>
          <c:val>
            <c:numRef>
              <c:f>Data!$G$116:$G$118</c:f>
              <c:numCache>
                <c:formatCode>0.0%</c:formatCode>
                <c:ptCount val="3"/>
                <c:pt idx="0">
                  <c:v>0.33227150208282286</c:v>
                </c:pt>
                <c:pt idx="1">
                  <c:v>0.16448174467042392</c:v>
                </c:pt>
                <c:pt idx="2">
                  <c:v>0.50321612349914235</c:v>
                </c:pt>
              </c:numCache>
            </c:numRef>
          </c:val>
          <c:extLst>
            <c:ext xmlns:c16="http://schemas.microsoft.com/office/drawing/2014/chart" uri="{C3380CC4-5D6E-409C-BE32-E72D297353CC}">
              <c16:uniqueId val="{00000001-4850-4987-8CDE-150CB15B8099}"/>
            </c:ext>
          </c:extLst>
        </c:ser>
        <c:dLbls>
          <c:showLegendKey val="0"/>
          <c:showVal val="0"/>
          <c:showCatName val="0"/>
          <c:showSerName val="0"/>
          <c:showPercent val="0"/>
          <c:showBubbleSize val="0"/>
        </c:dLbls>
        <c:gapWidth val="219"/>
        <c:overlap val="-27"/>
        <c:axId val="253721752"/>
        <c:axId val="253725032"/>
      </c:barChart>
      <c:catAx>
        <c:axId val="253721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noMultiLvlLbl val="0"/>
      </c:catAx>
      <c:valAx>
        <c:axId val="25372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NZ"/>
                  <a:t>Percent</a:t>
                </a:r>
              </a:p>
            </c:rich>
          </c:tx>
          <c:layout>
            <c:manualLayout>
              <c:xMode val="edge"/>
              <c:yMode val="edge"/>
              <c:x val="1.3888888888888888E-2"/>
              <c:y val="0.25173775153105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Data!$U$5</c:f>
              <c:strCache>
                <c:ptCount val="1"/>
                <c:pt idx="0">
                  <c:v>Harewood</c:v>
                </c:pt>
              </c:strCache>
            </c:strRef>
          </c:tx>
          <c:spPr>
            <a:solidFill>
              <a:srgbClr val="E11156"/>
            </a:solidFill>
            <a:ln>
              <a:solidFill>
                <a:srgbClr val="E11156"/>
              </a:solidFill>
            </a:ln>
            <a:effectLst/>
          </c:spPr>
          <c:invertIfNegative val="0"/>
          <c:cat>
            <c:strRef>
              <c:f>(Data!$D$56:$D$69,Data!$D$71)</c:f>
              <c:strCache>
                <c:ptCount val="15"/>
                <c:pt idx="0">
                  <c:v>Afrikaans</c:v>
                </c:pt>
                <c:pt idx="1">
                  <c:v>German</c:v>
                </c:pt>
                <c:pt idx="2">
                  <c:v>French</c:v>
                </c:pt>
                <c:pt idx="3">
                  <c:v>Spanish</c:v>
                </c:pt>
                <c:pt idx="4">
                  <c:v>Hindi</c:v>
                </c:pt>
                <c:pt idx="5">
                  <c:v>Panjabi</c:v>
                </c:pt>
                <c:pt idx="6">
                  <c:v>Sinitic not further defined</c:v>
                </c:pt>
                <c:pt idx="7">
                  <c:v>Yue</c:v>
                </c:pt>
                <c:pt idx="8">
                  <c:v>Northern Chinese</c:v>
                </c:pt>
                <c:pt idx="9">
                  <c:v>Māori</c:v>
                </c:pt>
                <c:pt idx="10">
                  <c:v>Samoan</c:v>
                </c:pt>
                <c:pt idx="11">
                  <c:v>Tongan</c:v>
                </c:pt>
                <c:pt idx="12">
                  <c:v>Tagalog</c:v>
                </c:pt>
                <c:pt idx="13">
                  <c:v>New Zealand Sign Language</c:v>
                </c:pt>
                <c:pt idx="14">
                  <c:v>Other</c:v>
                </c:pt>
              </c:strCache>
            </c:strRef>
          </c:cat>
          <c:val>
            <c:numRef>
              <c:f>(Data!$U$56:$U$69,Data!$U$71)</c:f>
              <c:numCache>
                <c:formatCode>#,##0</c:formatCode>
                <c:ptCount val="15"/>
                <c:pt idx="0">
                  <c:v>165</c:v>
                </c:pt>
                <c:pt idx="1">
                  <c:v>135</c:v>
                </c:pt>
                <c:pt idx="2">
                  <c:v>180</c:v>
                </c:pt>
                <c:pt idx="3">
                  <c:v>129</c:v>
                </c:pt>
                <c:pt idx="4">
                  <c:v>111</c:v>
                </c:pt>
                <c:pt idx="5">
                  <c:v>42</c:v>
                </c:pt>
                <c:pt idx="6">
                  <c:v>264</c:v>
                </c:pt>
                <c:pt idx="7">
                  <c:v>267</c:v>
                </c:pt>
                <c:pt idx="8">
                  <c:v>450</c:v>
                </c:pt>
                <c:pt idx="9">
                  <c:v>324</c:v>
                </c:pt>
                <c:pt idx="10">
                  <c:v>195</c:v>
                </c:pt>
                <c:pt idx="11">
                  <c:v>33</c:v>
                </c:pt>
                <c:pt idx="12">
                  <c:v>174</c:v>
                </c:pt>
                <c:pt idx="13">
                  <c:v>132</c:v>
                </c:pt>
                <c:pt idx="14">
                  <c:v>1545</c:v>
                </c:pt>
              </c:numCache>
            </c:numRef>
          </c:val>
          <c:extLst>
            <c:ext xmlns:c16="http://schemas.microsoft.com/office/drawing/2014/chart" uri="{C3380CC4-5D6E-409C-BE32-E72D297353CC}">
              <c16:uniqueId val="{00000000-5C3D-491D-A473-28E11F2F6BD0}"/>
            </c:ext>
          </c:extLst>
        </c:ser>
        <c:dLbls>
          <c:showLegendKey val="0"/>
          <c:showVal val="0"/>
          <c:showCatName val="0"/>
          <c:showSerName val="0"/>
          <c:showPercent val="0"/>
          <c:showBubbleSize val="0"/>
        </c:dLbls>
        <c:gapWidth val="219"/>
        <c:axId val="253721752"/>
        <c:axId val="253725032"/>
      </c:barChart>
      <c:catAx>
        <c:axId val="253721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5032"/>
        <c:crosses val="autoZero"/>
        <c:auto val="1"/>
        <c:lblAlgn val="ctr"/>
        <c:lblOffset val="100"/>
        <c:tickLblSkip val="1"/>
        <c:noMultiLvlLbl val="0"/>
      </c:catAx>
      <c:valAx>
        <c:axId val="253725032"/>
        <c:scaling>
          <c:orientation val="minMax"/>
          <c:max val="16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r>
                  <a:rPr lang="en-US"/>
                  <a:t>Number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53721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125.xml"/><Relationship Id="rId13" Type="http://schemas.openxmlformats.org/officeDocument/2006/relationships/chart" Target="../charts/chart130.xml"/><Relationship Id="rId3" Type="http://schemas.openxmlformats.org/officeDocument/2006/relationships/chart" Target="../charts/chart120.xml"/><Relationship Id="rId7" Type="http://schemas.openxmlformats.org/officeDocument/2006/relationships/chart" Target="../charts/chart124.xml"/><Relationship Id="rId12" Type="http://schemas.openxmlformats.org/officeDocument/2006/relationships/chart" Target="../charts/chart129.xml"/><Relationship Id="rId2" Type="http://schemas.openxmlformats.org/officeDocument/2006/relationships/chart" Target="../charts/chart119.xml"/><Relationship Id="rId1" Type="http://schemas.openxmlformats.org/officeDocument/2006/relationships/chart" Target="../charts/chart118.xml"/><Relationship Id="rId6" Type="http://schemas.openxmlformats.org/officeDocument/2006/relationships/chart" Target="../charts/chart123.xml"/><Relationship Id="rId11" Type="http://schemas.openxmlformats.org/officeDocument/2006/relationships/chart" Target="../charts/chart128.xml"/><Relationship Id="rId5" Type="http://schemas.openxmlformats.org/officeDocument/2006/relationships/chart" Target="../charts/chart122.xml"/><Relationship Id="rId10" Type="http://schemas.openxmlformats.org/officeDocument/2006/relationships/chart" Target="../charts/chart127.xml"/><Relationship Id="rId4" Type="http://schemas.openxmlformats.org/officeDocument/2006/relationships/chart" Target="../charts/chart121.xml"/><Relationship Id="rId9" Type="http://schemas.openxmlformats.org/officeDocument/2006/relationships/chart" Target="../charts/chart126.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38.xml"/><Relationship Id="rId13" Type="http://schemas.openxmlformats.org/officeDocument/2006/relationships/chart" Target="../charts/chart143.xml"/><Relationship Id="rId3" Type="http://schemas.openxmlformats.org/officeDocument/2006/relationships/chart" Target="../charts/chart133.xml"/><Relationship Id="rId7" Type="http://schemas.openxmlformats.org/officeDocument/2006/relationships/chart" Target="../charts/chart137.xml"/><Relationship Id="rId12" Type="http://schemas.openxmlformats.org/officeDocument/2006/relationships/chart" Target="../charts/chart142.xml"/><Relationship Id="rId2" Type="http://schemas.openxmlformats.org/officeDocument/2006/relationships/chart" Target="../charts/chart132.xml"/><Relationship Id="rId1" Type="http://schemas.openxmlformats.org/officeDocument/2006/relationships/chart" Target="../charts/chart131.xml"/><Relationship Id="rId6" Type="http://schemas.openxmlformats.org/officeDocument/2006/relationships/chart" Target="../charts/chart136.xml"/><Relationship Id="rId11" Type="http://schemas.openxmlformats.org/officeDocument/2006/relationships/chart" Target="../charts/chart141.xml"/><Relationship Id="rId5" Type="http://schemas.openxmlformats.org/officeDocument/2006/relationships/chart" Target="../charts/chart135.xml"/><Relationship Id="rId10" Type="http://schemas.openxmlformats.org/officeDocument/2006/relationships/chart" Target="../charts/chart140.xml"/><Relationship Id="rId4" Type="http://schemas.openxmlformats.org/officeDocument/2006/relationships/chart" Target="../charts/chart134.xml"/><Relationship Id="rId9" Type="http://schemas.openxmlformats.org/officeDocument/2006/relationships/chart" Target="../charts/chart139.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51.xml"/><Relationship Id="rId13" Type="http://schemas.openxmlformats.org/officeDocument/2006/relationships/chart" Target="../charts/chart156.xml"/><Relationship Id="rId3" Type="http://schemas.openxmlformats.org/officeDocument/2006/relationships/chart" Target="../charts/chart146.xml"/><Relationship Id="rId7" Type="http://schemas.openxmlformats.org/officeDocument/2006/relationships/chart" Target="../charts/chart150.xml"/><Relationship Id="rId12" Type="http://schemas.openxmlformats.org/officeDocument/2006/relationships/chart" Target="../charts/chart155.xml"/><Relationship Id="rId2" Type="http://schemas.openxmlformats.org/officeDocument/2006/relationships/chart" Target="../charts/chart145.xml"/><Relationship Id="rId1" Type="http://schemas.openxmlformats.org/officeDocument/2006/relationships/chart" Target="../charts/chart144.xml"/><Relationship Id="rId6" Type="http://schemas.openxmlformats.org/officeDocument/2006/relationships/chart" Target="../charts/chart149.xml"/><Relationship Id="rId11" Type="http://schemas.openxmlformats.org/officeDocument/2006/relationships/chart" Target="../charts/chart154.xml"/><Relationship Id="rId5" Type="http://schemas.openxmlformats.org/officeDocument/2006/relationships/chart" Target="../charts/chart148.xml"/><Relationship Id="rId10" Type="http://schemas.openxmlformats.org/officeDocument/2006/relationships/chart" Target="../charts/chart153.xml"/><Relationship Id="rId4" Type="http://schemas.openxmlformats.org/officeDocument/2006/relationships/chart" Target="../charts/chart147.xml"/><Relationship Id="rId9" Type="http://schemas.openxmlformats.org/officeDocument/2006/relationships/chart" Target="../charts/chart152.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164.xml"/><Relationship Id="rId13" Type="http://schemas.openxmlformats.org/officeDocument/2006/relationships/chart" Target="../charts/chart169.xml"/><Relationship Id="rId3" Type="http://schemas.openxmlformats.org/officeDocument/2006/relationships/chart" Target="../charts/chart159.xml"/><Relationship Id="rId7" Type="http://schemas.openxmlformats.org/officeDocument/2006/relationships/chart" Target="../charts/chart163.xml"/><Relationship Id="rId12" Type="http://schemas.openxmlformats.org/officeDocument/2006/relationships/chart" Target="../charts/chart168.xml"/><Relationship Id="rId2" Type="http://schemas.openxmlformats.org/officeDocument/2006/relationships/chart" Target="../charts/chart158.xml"/><Relationship Id="rId1" Type="http://schemas.openxmlformats.org/officeDocument/2006/relationships/chart" Target="../charts/chart157.xml"/><Relationship Id="rId6" Type="http://schemas.openxmlformats.org/officeDocument/2006/relationships/chart" Target="../charts/chart162.xml"/><Relationship Id="rId11" Type="http://schemas.openxmlformats.org/officeDocument/2006/relationships/chart" Target="../charts/chart167.xml"/><Relationship Id="rId5" Type="http://schemas.openxmlformats.org/officeDocument/2006/relationships/chart" Target="../charts/chart161.xml"/><Relationship Id="rId10" Type="http://schemas.openxmlformats.org/officeDocument/2006/relationships/chart" Target="../charts/chart166.xml"/><Relationship Id="rId4" Type="http://schemas.openxmlformats.org/officeDocument/2006/relationships/chart" Target="../charts/chart160.xml"/><Relationship Id="rId9" Type="http://schemas.openxmlformats.org/officeDocument/2006/relationships/chart" Target="../charts/chart165.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177.xml"/><Relationship Id="rId13" Type="http://schemas.openxmlformats.org/officeDocument/2006/relationships/chart" Target="../charts/chart182.xml"/><Relationship Id="rId3" Type="http://schemas.openxmlformats.org/officeDocument/2006/relationships/chart" Target="../charts/chart172.xml"/><Relationship Id="rId7" Type="http://schemas.openxmlformats.org/officeDocument/2006/relationships/chart" Target="../charts/chart176.xml"/><Relationship Id="rId12" Type="http://schemas.openxmlformats.org/officeDocument/2006/relationships/chart" Target="../charts/chart181.xml"/><Relationship Id="rId2" Type="http://schemas.openxmlformats.org/officeDocument/2006/relationships/chart" Target="../charts/chart171.xml"/><Relationship Id="rId1" Type="http://schemas.openxmlformats.org/officeDocument/2006/relationships/chart" Target="../charts/chart170.xml"/><Relationship Id="rId6" Type="http://schemas.openxmlformats.org/officeDocument/2006/relationships/chart" Target="../charts/chart175.xml"/><Relationship Id="rId11" Type="http://schemas.openxmlformats.org/officeDocument/2006/relationships/chart" Target="../charts/chart180.xml"/><Relationship Id="rId5" Type="http://schemas.openxmlformats.org/officeDocument/2006/relationships/chart" Target="../charts/chart174.xml"/><Relationship Id="rId10" Type="http://schemas.openxmlformats.org/officeDocument/2006/relationships/chart" Target="../charts/chart179.xml"/><Relationship Id="rId4" Type="http://schemas.openxmlformats.org/officeDocument/2006/relationships/chart" Target="../charts/chart173.xml"/><Relationship Id="rId9" Type="http://schemas.openxmlformats.org/officeDocument/2006/relationships/chart" Target="../charts/chart178.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190.xml"/><Relationship Id="rId13" Type="http://schemas.openxmlformats.org/officeDocument/2006/relationships/chart" Target="../charts/chart195.xml"/><Relationship Id="rId3" Type="http://schemas.openxmlformats.org/officeDocument/2006/relationships/chart" Target="../charts/chart185.xml"/><Relationship Id="rId7" Type="http://schemas.openxmlformats.org/officeDocument/2006/relationships/chart" Target="../charts/chart189.xml"/><Relationship Id="rId12" Type="http://schemas.openxmlformats.org/officeDocument/2006/relationships/chart" Target="../charts/chart194.xml"/><Relationship Id="rId2" Type="http://schemas.openxmlformats.org/officeDocument/2006/relationships/chart" Target="../charts/chart184.xml"/><Relationship Id="rId1" Type="http://schemas.openxmlformats.org/officeDocument/2006/relationships/chart" Target="../charts/chart183.xml"/><Relationship Id="rId6" Type="http://schemas.openxmlformats.org/officeDocument/2006/relationships/chart" Target="../charts/chart188.xml"/><Relationship Id="rId11" Type="http://schemas.openxmlformats.org/officeDocument/2006/relationships/chart" Target="../charts/chart193.xml"/><Relationship Id="rId5" Type="http://schemas.openxmlformats.org/officeDocument/2006/relationships/chart" Target="../charts/chart187.xml"/><Relationship Id="rId10" Type="http://schemas.openxmlformats.org/officeDocument/2006/relationships/chart" Target="../charts/chart192.xml"/><Relationship Id="rId4" Type="http://schemas.openxmlformats.org/officeDocument/2006/relationships/chart" Target="../charts/chart186.xml"/><Relationship Id="rId9" Type="http://schemas.openxmlformats.org/officeDocument/2006/relationships/chart" Target="../charts/chart191.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203.xml"/><Relationship Id="rId13" Type="http://schemas.openxmlformats.org/officeDocument/2006/relationships/chart" Target="../charts/chart208.xml"/><Relationship Id="rId3" Type="http://schemas.openxmlformats.org/officeDocument/2006/relationships/chart" Target="../charts/chart198.xml"/><Relationship Id="rId7" Type="http://schemas.openxmlformats.org/officeDocument/2006/relationships/chart" Target="../charts/chart202.xml"/><Relationship Id="rId12" Type="http://schemas.openxmlformats.org/officeDocument/2006/relationships/chart" Target="../charts/chart207.xml"/><Relationship Id="rId2" Type="http://schemas.openxmlformats.org/officeDocument/2006/relationships/chart" Target="../charts/chart197.xml"/><Relationship Id="rId1" Type="http://schemas.openxmlformats.org/officeDocument/2006/relationships/chart" Target="../charts/chart196.xml"/><Relationship Id="rId6" Type="http://schemas.openxmlformats.org/officeDocument/2006/relationships/chart" Target="../charts/chart201.xml"/><Relationship Id="rId11" Type="http://schemas.openxmlformats.org/officeDocument/2006/relationships/chart" Target="../charts/chart206.xml"/><Relationship Id="rId5" Type="http://schemas.openxmlformats.org/officeDocument/2006/relationships/chart" Target="../charts/chart200.xml"/><Relationship Id="rId10" Type="http://schemas.openxmlformats.org/officeDocument/2006/relationships/chart" Target="../charts/chart205.xml"/><Relationship Id="rId4" Type="http://schemas.openxmlformats.org/officeDocument/2006/relationships/chart" Target="../charts/chart199.xml"/><Relationship Id="rId9" Type="http://schemas.openxmlformats.org/officeDocument/2006/relationships/chart" Target="../charts/chart20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chart" Target="../charts/chart26.xml"/><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5.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chart" Target="../charts/chart29.xml"/><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chart" Target="../charts/chart30.xml"/><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7.xml"/><Relationship Id="rId13" Type="http://schemas.openxmlformats.org/officeDocument/2006/relationships/chart" Target="../charts/chart52.xml"/><Relationship Id="rId3" Type="http://schemas.openxmlformats.org/officeDocument/2006/relationships/chart" Target="../charts/chart42.xml"/><Relationship Id="rId7" Type="http://schemas.openxmlformats.org/officeDocument/2006/relationships/chart" Target="../charts/chart46.xml"/><Relationship Id="rId12" Type="http://schemas.openxmlformats.org/officeDocument/2006/relationships/chart" Target="../charts/chart51.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11" Type="http://schemas.openxmlformats.org/officeDocument/2006/relationships/chart" Target="../charts/chart50.xml"/><Relationship Id="rId5" Type="http://schemas.openxmlformats.org/officeDocument/2006/relationships/chart" Target="../charts/chart44.xml"/><Relationship Id="rId10" Type="http://schemas.openxmlformats.org/officeDocument/2006/relationships/chart" Target="../charts/chart49.xml"/><Relationship Id="rId4" Type="http://schemas.openxmlformats.org/officeDocument/2006/relationships/chart" Target="../charts/chart43.xml"/><Relationship Id="rId9" Type="http://schemas.openxmlformats.org/officeDocument/2006/relationships/chart" Target="../charts/chart48.xml"/></Relationships>
</file>

<file path=xl/drawings/_rels/drawing5.xml.rels><?xml version="1.0" encoding="UTF-8" standalone="yes"?>
<Relationships xmlns="http://schemas.openxmlformats.org/package/2006/relationships"><Relationship Id="rId8" Type="http://schemas.openxmlformats.org/officeDocument/2006/relationships/chart" Target="../charts/chart60.xml"/><Relationship Id="rId13" Type="http://schemas.openxmlformats.org/officeDocument/2006/relationships/chart" Target="../charts/chart65.xml"/><Relationship Id="rId3" Type="http://schemas.openxmlformats.org/officeDocument/2006/relationships/chart" Target="../charts/chart55.xml"/><Relationship Id="rId7" Type="http://schemas.openxmlformats.org/officeDocument/2006/relationships/chart" Target="../charts/chart59.xml"/><Relationship Id="rId12" Type="http://schemas.openxmlformats.org/officeDocument/2006/relationships/chart" Target="../charts/chart64.xml"/><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chart" Target="../charts/chart58.xml"/><Relationship Id="rId11" Type="http://schemas.openxmlformats.org/officeDocument/2006/relationships/chart" Target="../charts/chart63.xml"/><Relationship Id="rId5" Type="http://schemas.openxmlformats.org/officeDocument/2006/relationships/chart" Target="../charts/chart57.xml"/><Relationship Id="rId10" Type="http://schemas.openxmlformats.org/officeDocument/2006/relationships/chart" Target="../charts/chart62.xml"/><Relationship Id="rId4" Type="http://schemas.openxmlformats.org/officeDocument/2006/relationships/chart" Target="../charts/chart56.xml"/><Relationship Id="rId9" Type="http://schemas.openxmlformats.org/officeDocument/2006/relationships/chart" Target="../charts/chart61.xml"/></Relationships>
</file>

<file path=xl/drawings/_rels/drawing6.xml.rels><?xml version="1.0" encoding="UTF-8" standalone="yes"?>
<Relationships xmlns="http://schemas.openxmlformats.org/package/2006/relationships"><Relationship Id="rId8" Type="http://schemas.openxmlformats.org/officeDocument/2006/relationships/chart" Target="../charts/chart73.xml"/><Relationship Id="rId13" Type="http://schemas.openxmlformats.org/officeDocument/2006/relationships/chart" Target="../charts/chart78.xml"/><Relationship Id="rId3" Type="http://schemas.openxmlformats.org/officeDocument/2006/relationships/chart" Target="../charts/chart68.xml"/><Relationship Id="rId7" Type="http://schemas.openxmlformats.org/officeDocument/2006/relationships/chart" Target="../charts/chart72.xml"/><Relationship Id="rId12" Type="http://schemas.openxmlformats.org/officeDocument/2006/relationships/chart" Target="../charts/chart77.xml"/><Relationship Id="rId2" Type="http://schemas.openxmlformats.org/officeDocument/2006/relationships/chart" Target="../charts/chart67.xml"/><Relationship Id="rId1" Type="http://schemas.openxmlformats.org/officeDocument/2006/relationships/chart" Target="../charts/chart66.xml"/><Relationship Id="rId6" Type="http://schemas.openxmlformats.org/officeDocument/2006/relationships/chart" Target="../charts/chart71.xml"/><Relationship Id="rId11" Type="http://schemas.openxmlformats.org/officeDocument/2006/relationships/chart" Target="../charts/chart76.xml"/><Relationship Id="rId5" Type="http://schemas.openxmlformats.org/officeDocument/2006/relationships/chart" Target="../charts/chart70.xml"/><Relationship Id="rId10" Type="http://schemas.openxmlformats.org/officeDocument/2006/relationships/chart" Target="../charts/chart75.xml"/><Relationship Id="rId4" Type="http://schemas.openxmlformats.org/officeDocument/2006/relationships/chart" Target="../charts/chart69.xml"/><Relationship Id="rId9" Type="http://schemas.openxmlformats.org/officeDocument/2006/relationships/chart" Target="../charts/chart7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86.xml"/><Relationship Id="rId13" Type="http://schemas.openxmlformats.org/officeDocument/2006/relationships/chart" Target="../charts/chart91.xml"/><Relationship Id="rId3" Type="http://schemas.openxmlformats.org/officeDocument/2006/relationships/chart" Target="../charts/chart81.xml"/><Relationship Id="rId7" Type="http://schemas.openxmlformats.org/officeDocument/2006/relationships/chart" Target="../charts/chart85.xml"/><Relationship Id="rId12" Type="http://schemas.openxmlformats.org/officeDocument/2006/relationships/chart" Target="../charts/chart90.xml"/><Relationship Id="rId2" Type="http://schemas.openxmlformats.org/officeDocument/2006/relationships/chart" Target="../charts/chart80.xml"/><Relationship Id="rId1" Type="http://schemas.openxmlformats.org/officeDocument/2006/relationships/chart" Target="../charts/chart79.xml"/><Relationship Id="rId6" Type="http://schemas.openxmlformats.org/officeDocument/2006/relationships/chart" Target="../charts/chart84.xml"/><Relationship Id="rId11" Type="http://schemas.openxmlformats.org/officeDocument/2006/relationships/chart" Target="../charts/chart89.xml"/><Relationship Id="rId5" Type="http://schemas.openxmlformats.org/officeDocument/2006/relationships/chart" Target="../charts/chart83.xml"/><Relationship Id="rId10" Type="http://schemas.openxmlformats.org/officeDocument/2006/relationships/chart" Target="../charts/chart88.xml"/><Relationship Id="rId4" Type="http://schemas.openxmlformats.org/officeDocument/2006/relationships/chart" Target="../charts/chart82.xml"/><Relationship Id="rId9" Type="http://schemas.openxmlformats.org/officeDocument/2006/relationships/chart" Target="../charts/chart87.xml"/></Relationships>
</file>

<file path=xl/drawings/_rels/drawing8.xml.rels><?xml version="1.0" encoding="UTF-8" standalone="yes"?>
<Relationships xmlns="http://schemas.openxmlformats.org/package/2006/relationships"><Relationship Id="rId8" Type="http://schemas.openxmlformats.org/officeDocument/2006/relationships/chart" Target="../charts/chart99.xml"/><Relationship Id="rId13" Type="http://schemas.openxmlformats.org/officeDocument/2006/relationships/chart" Target="../charts/chart104.xml"/><Relationship Id="rId3" Type="http://schemas.openxmlformats.org/officeDocument/2006/relationships/chart" Target="../charts/chart94.xml"/><Relationship Id="rId7" Type="http://schemas.openxmlformats.org/officeDocument/2006/relationships/chart" Target="../charts/chart98.xml"/><Relationship Id="rId12" Type="http://schemas.openxmlformats.org/officeDocument/2006/relationships/chart" Target="../charts/chart103.xml"/><Relationship Id="rId2" Type="http://schemas.openxmlformats.org/officeDocument/2006/relationships/chart" Target="../charts/chart93.xml"/><Relationship Id="rId1" Type="http://schemas.openxmlformats.org/officeDocument/2006/relationships/chart" Target="../charts/chart92.xml"/><Relationship Id="rId6" Type="http://schemas.openxmlformats.org/officeDocument/2006/relationships/chart" Target="../charts/chart97.xml"/><Relationship Id="rId11" Type="http://schemas.openxmlformats.org/officeDocument/2006/relationships/chart" Target="../charts/chart102.xml"/><Relationship Id="rId5" Type="http://schemas.openxmlformats.org/officeDocument/2006/relationships/chart" Target="../charts/chart96.xml"/><Relationship Id="rId10" Type="http://schemas.openxmlformats.org/officeDocument/2006/relationships/chart" Target="../charts/chart101.xml"/><Relationship Id="rId4" Type="http://schemas.openxmlformats.org/officeDocument/2006/relationships/chart" Target="../charts/chart95.xml"/><Relationship Id="rId9" Type="http://schemas.openxmlformats.org/officeDocument/2006/relationships/chart" Target="../charts/chart100.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12.xml"/><Relationship Id="rId13" Type="http://schemas.openxmlformats.org/officeDocument/2006/relationships/chart" Target="../charts/chart117.xml"/><Relationship Id="rId3" Type="http://schemas.openxmlformats.org/officeDocument/2006/relationships/chart" Target="../charts/chart107.xml"/><Relationship Id="rId7" Type="http://schemas.openxmlformats.org/officeDocument/2006/relationships/chart" Target="../charts/chart111.xml"/><Relationship Id="rId12" Type="http://schemas.openxmlformats.org/officeDocument/2006/relationships/chart" Target="../charts/chart116.xml"/><Relationship Id="rId2" Type="http://schemas.openxmlformats.org/officeDocument/2006/relationships/chart" Target="../charts/chart106.xml"/><Relationship Id="rId1" Type="http://schemas.openxmlformats.org/officeDocument/2006/relationships/chart" Target="../charts/chart105.xml"/><Relationship Id="rId6" Type="http://schemas.openxmlformats.org/officeDocument/2006/relationships/chart" Target="../charts/chart110.xml"/><Relationship Id="rId11" Type="http://schemas.openxmlformats.org/officeDocument/2006/relationships/chart" Target="../charts/chart115.xml"/><Relationship Id="rId5" Type="http://schemas.openxmlformats.org/officeDocument/2006/relationships/chart" Target="../charts/chart109.xml"/><Relationship Id="rId10" Type="http://schemas.openxmlformats.org/officeDocument/2006/relationships/chart" Target="../charts/chart114.xml"/><Relationship Id="rId4" Type="http://schemas.openxmlformats.org/officeDocument/2006/relationships/chart" Target="../charts/chart108.xml"/><Relationship Id="rId9" Type="http://schemas.openxmlformats.org/officeDocument/2006/relationships/chart" Target="../charts/chart113.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9525</xdr:rowOff>
    </xdr:from>
    <xdr:to>
      <xdr:col>7</xdr:col>
      <xdr:colOff>304800</xdr:colOff>
      <xdr:row>15</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9525</xdr:rowOff>
    </xdr:from>
    <xdr:to>
      <xdr:col>7</xdr:col>
      <xdr:colOff>304800</xdr:colOff>
      <xdr:row>31</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600075</xdr:colOff>
      <xdr:row>1</xdr:row>
      <xdr:rowOff>9525</xdr:rowOff>
    </xdr:from>
    <xdr:to>
      <xdr:col>15</xdr:col>
      <xdr:colOff>295275</xdr:colOff>
      <xdr:row>15</xdr:row>
      <xdr:rowOff>85725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17</xdr:row>
      <xdr:rowOff>0</xdr:rowOff>
    </xdr:from>
    <xdr:to>
      <xdr:col>15</xdr:col>
      <xdr:colOff>304800</xdr:colOff>
      <xdr:row>31</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19050</xdr:colOff>
      <xdr:row>1</xdr:row>
      <xdr:rowOff>0</xdr:rowOff>
    </xdr:from>
    <xdr:to>
      <xdr:col>24</xdr:col>
      <xdr:colOff>323850</xdr:colOff>
      <xdr:row>15</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9525</xdr:colOff>
      <xdr:row>17</xdr:row>
      <xdr:rowOff>9525</xdr:rowOff>
    </xdr:from>
    <xdr:to>
      <xdr:col>24</xdr:col>
      <xdr:colOff>314325</xdr:colOff>
      <xdr:row>31</xdr:row>
      <xdr:rowOff>85725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9525</xdr:colOff>
      <xdr:row>33</xdr:row>
      <xdr:rowOff>19050</xdr:rowOff>
    </xdr:from>
    <xdr:to>
      <xdr:col>15</xdr:col>
      <xdr:colOff>314325</xdr:colOff>
      <xdr:row>47</xdr:row>
      <xdr:rowOff>95250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33</xdr:row>
      <xdr:rowOff>0</xdr:rowOff>
    </xdr:from>
    <xdr:to>
      <xdr:col>7</xdr:col>
      <xdr:colOff>304800</xdr:colOff>
      <xdr:row>47</xdr:row>
      <xdr:rowOff>76200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33</xdr:row>
      <xdr:rowOff>0</xdr:rowOff>
    </xdr:from>
    <xdr:to>
      <xdr:col>24</xdr:col>
      <xdr:colOff>304800</xdr:colOff>
      <xdr:row>47</xdr:row>
      <xdr:rowOff>76200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0</xdr:colOff>
      <xdr:row>1</xdr:row>
      <xdr:rowOff>0</xdr:rowOff>
    </xdr:from>
    <xdr:to>
      <xdr:col>32</xdr:col>
      <xdr:colOff>304800</xdr:colOff>
      <xdr:row>15</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49</xdr:row>
      <xdr:rowOff>0</xdr:rowOff>
    </xdr:from>
    <xdr:to>
      <xdr:col>7</xdr:col>
      <xdr:colOff>304800</xdr:colOff>
      <xdr:row>63</xdr:row>
      <xdr:rowOff>76200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0</xdr:colOff>
      <xdr:row>17</xdr:row>
      <xdr:rowOff>0</xdr:rowOff>
    </xdr:from>
    <xdr:to>
      <xdr:col>32</xdr:col>
      <xdr:colOff>304800</xdr:colOff>
      <xdr:row>31</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9525</xdr:colOff>
      <xdr:row>33</xdr:row>
      <xdr:rowOff>0</xdr:rowOff>
    </xdr:from>
    <xdr:to>
      <xdr:col>32</xdr:col>
      <xdr:colOff>314325</xdr:colOff>
      <xdr:row>47</xdr:row>
      <xdr:rowOff>76200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9525</xdr:rowOff>
    </xdr:from>
    <xdr:to>
      <xdr:col>7</xdr:col>
      <xdr:colOff>304800</xdr:colOff>
      <xdr:row>15</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9525</xdr:rowOff>
    </xdr:from>
    <xdr:to>
      <xdr:col>7</xdr:col>
      <xdr:colOff>304800</xdr:colOff>
      <xdr:row>31</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600075</xdr:colOff>
      <xdr:row>1</xdr:row>
      <xdr:rowOff>9525</xdr:rowOff>
    </xdr:from>
    <xdr:to>
      <xdr:col>15</xdr:col>
      <xdr:colOff>295275</xdr:colOff>
      <xdr:row>15</xdr:row>
      <xdr:rowOff>85725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17</xdr:row>
      <xdr:rowOff>0</xdr:rowOff>
    </xdr:from>
    <xdr:to>
      <xdr:col>15</xdr:col>
      <xdr:colOff>304800</xdr:colOff>
      <xdr:row>31</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19050</xdr:colOff>
      <xdr:row>1</xdr:row>
      <xdr:rowOff>0</xdr:rowOff>
    </xdr:from>
    <xdr:to>
      <xdr:col>24</xdr:col>
      <xdr:colOff>323850</xdr:colOff>
      <xdr:row>15</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9525</xdr:colOff>
      <xdr:row>17</xdr:row>
      <xdr:rowOff>9525</xdr:rowOff>
    </xdr:from>
    <xdr:to>
      <xdr:col>24</xdr:col>
      <xdr:colOff>314325</xdr:colOff>
      <xdr:row>31</xdr:row>
      <xdr:rowOff>85725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9525</xdr:colOff>
      <xdr:row>33</xdr:row>
      <xdr:rowOff>19050</xdr:rowOff>
    </xdr:from>
    <xdr:to>
      <xdr:col>15</xdr:col>
      <xdr:colOff>314325</xdr:colOff>
      <xdr:row>47</xdr:row>
      <xdr:rowOff>95250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33</xdr:row>
      <xdr:rowOff>0</xdr:rowOff>
    </xdr:from>
    <xdr:to>
      <xdr:col>7</xdr:col>
      <xdr:colOff>304800</xdr:colOff>
      <xdr:row>47</xdr:row>
      <xdr:rowOff>76200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33</xdr:row>
      <xdr:rowOff>0</xdr:rowOff>
    </xdr:from>
    <xdr:to>
      <xdr:col>24</xdr:col>
      <xdr:colOff>304800</xdr:colOff>
      <xdr:row>47</xdr:row>
      <xdr:rowOff>76200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0</xdr:colOff>
      <xdr:row>1</xdr:row>
      <xdr:rowOff>0</xdr:rowOff>
    </xdr:from>
    <xdr:to>
      <xdr:col>32</xdr:col>
      <xdr:colOff>304800</xdr:colOff>
      <xdr:row>15</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49</xdr:row>
      <xdr:rowOff>0</xdr:rowOff>
    </xdr:from>
    <xdr:to>
      <xdr:col>7</xdr:col>
      <xdr:colOff>304800</xdr:colOff>
      <xdr:row>63</xdr:row>
      <xdr:rowOff>76200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0</xdr:colOff>
      <xdr:row>17</xdr:row>
      <xdr:rowOff>0</xdr:rowOff>
    </xdr:from>
    <xdr:to>
      <xdr:col>32</xdr:col>
      <xdr:colOff>304800</xdr:colOff>
      <xdr:row>31</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9525</xdr:colOff>
      <xdr:row>33</xdr:row>
      <xdr:rowOff>0</xdr:rowOff>
    </xdr:from>
    <xdr:to>
      <xdr:col>32</xdr:col>
      <xdr:colOff>314325</xdr:colOff>
      <xdr:row>47</xdr:row>
      <xdr:rowOff>76200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9525</xdr:rowOff>
    </xdr:from>
    <xdr:to>
      <xdr:col>7</xdr:col>
      <xdr:colOff>304800</xdr:colOff>
      <xdr:row>15</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9525</xdr:rowOff>
    </xdr:from>
    <xdr:to>
      <xdr:col>7</xdr:col>
      <xdr:colOff>304800</xdr:colOff>
      <xdr:row>31</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600075</xdr:colOff>
      <xdr:row>1</xdr:row>
      <xdr:rowOff>9525</xdr:rowOff>
    </xdr:from>
    <xdr:to>
      <xdr:col>15</xdr:col>
      <xdr:colOff>295275</xdr:colOff>
      <xdr:row>15</xdr:row>
      <xdr:rowOff>85725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17</xdr:row>
      <xdr:rowOff>0</xdr:rowOff>
    </xdr:from>
    <xdr:to>
      <xdr:col>15</xdr:col>
      <xdr:colOff>304800</xdr:colOff>
      <xdr:row>31</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19050</xdr:colOff>
      <xdr:row>1</xdr:row>
      <xdr:rowOff>0</xdr:rowOff>
    </xdr:from>
    <xdr:to>
      <xdr:col>24</xdr:col>
      <xdr:colOff>323850</xdr:colOff>
      <xdr:row>15</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9525</xdr:colOff>
      <xdr:row>17</xdr:row>
      <xdr:rowOff>9525</xdr:rowOff>
    </xdr:from>
    <xdr:to>
      <xdr:col>24</xdr:col>
      <xdr:colOff>314325</xdr:colOff>
      <xdr:row>31</xdr:row>
      <xdr:rowOff>85725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9525</xdr:colOff>
      <xdr:row>33</xdr:row>
      <xdr:rowOff>19050</xdr:rowOff>
    </xdr:from>
    <xdr:to>
      <xdr:col>15</xdr:col>
      <xdr:colOff>314325</xdr:colOff>
      <xdr:row>47</xdr:row>
      <xdr:rowOff>95250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33</xdr:row>
      <xdr:rowOff>0</xdr:rowOff>
    </xdr:from>
    <xdr:to>
      <xdr:col>7</xdr:col>
      <xdr:colOff>304800</xdr:colOff>
      <xdr:row>47</xdr:row>
      <xdr:rowOff>76200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33</xdr:row>
      <xdr:rowOff>0</xdr:rowOff>
    </xdr:from>
    <xdr:to>
      <xdr:col>24</xdr:col>
      <xdr:colOff>304800</xdr:colOff>
      <xdr:row>47</xdr:row>
      <xdr:rowOff>76200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0</xdr:colOff>
      <xdr:row>1</xdr:row>
      <xdr:rowOff>0</xdr:rowOff>
    </xdr:from>
    <xdr:to>
      <xdr:col>32</xdr:col>
      <xdr:colOff>304800</xdr:colOff>
      <xdr:row>15</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49</xdr:row>
      <xdr:rowOff>0</xdr:rowOff>
    </xdr:from>
    <xdr:to>
      <xdr:col>7</xdr:col>
      <xdr:colOff>304800</xdr:colOff>
      <xdr:row>63</xdr:row>
      <xdr:rowOff>76200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0</xdr:colOff>
      <xdr:row>17</xdr:row>
      <xdr:rowOff>0</xdr:rowOff>
    </xdr:from>
    <xdr:to>
      <xdr:col>32</xdr:col>
      <xdr:colOff>304800</xdr:colOff>
      <xdr:row>31</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9525</xdr:colOff>
      <xdr:row>33</xdr:row>
      <xdr:rowOff>0</xdr:rowOff>
    </xdr:from>
    <xdr:to>
      <xdr:col>32</xdr:col>
      <xdr:colOff>314325</xdr:colOff>
      <xdr:row>47</xdr:row>
      <xdr:rowOff>76200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9525</xdr:rowOff>
    </xdr:from>
    <xdr:to>
      <xdr:col>7</xdr:col>
      <xdr:colOff>304800</xdr:colOff>
      <xdr:row>15</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9525</xdr:rowOff>
    </xdr:from>
    <xdr:to>
      <xdr:col>7</xdr:col>
      <xdr:colOff>304800</xdr:colOff>
      <xdr:row>31</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600075</xdr:colOff>
      <xdr:row>1</xdr:row>
      <xdr:rowOff>9525</xdr:rowOff>
    </xdr:from>
    <xdr:to>
      <xdr:col>15</xdr:col>
      <xdr:colOff>295275</xdr:colOff>
      <xdr:row>15</xdr:row>
      <xdr:rowOff>85725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17</xdr:row>
      <xdr:rowOff>0</xdr:rowOff>
    </xdr:from>
    <xdr:to>
      <xdr:col>15</xdr:col>
      <xdr:colOff>304800</xdr:colOff>
      <xdr:row>31</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19050</xdr:colOff>
      <xdr:row>1</xdr:row>
      <xdr:rowOff>0</xdr:rowOff>
    </xdr:from>
    <xdr:to>
      <xdr:col>24</xdr:col>
      <xdr:colOff>323850</xdr:colOff>
      <xdr:row>15</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9525</xdr:colOff>
      <xdr:row>17</xdr:row>
      <xdr:rowOff>9525</xdr:rowOff>
    </xdr:from>
    <xdr:to>
      <xdr:col>24</xdr:col>
      <xdr:colOff>314325</xdr:colOff>
      <xdr:row>31</xdr:row>
      <xdr:rowOff>85725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9525</xdr:colOff>
      <xdr:row>33</xdr:row>
      <xdr:rowOff>19050</xdr:rowOff>
    </xdr:from>
    <xdr:to>
      <xdr:col>15</xdr:col>
      <xdr:colOff>314325</xdr:colOff>
      <xdr:row>47</xdr:row>
      <xdr:rowOff>95250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33</xdr:row>
      <xdr:rowOff>0</xdr:rowOff>
    </xdr:from>
    <xdr:to>
      <xdr:col>7</xdr:col>
      <xdr:colOff>304800</xdr:colOff>
      <xdr:row>47</xdr:row>
      <xdr:rowOff>76200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33</xdr:row>
      <xdr:rowOff>0</xdr:rowOff>
    </xdr:from>
    <xdr:to>
      <xdr:col>24</xdr:col>
      <xdr:colOff>304800</xdr:colOff>
      <xdr:row>47</xdr:row>
      <xdr:rowOff>76200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0</xdr:colOff>
      <xdr:row>1</xdr:row>
      <xdr:rowOff>0</xdr:rowOff>
    </xdr:from>
    <xdr:to>
      <xdr:col>32</xdr:col>
      <xdr:colOff>304800</xdr:colOff>
      <xdr:row>15</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49</xdr:row>
      <xdr:rowOff>0</xdr:rowOff>
    </xdr:from>
    <xdr:to>
      <xdr:col>7</xdr:col>
      <xdr:colOff>304800</xdr:colOff>
      <xdr:row>63</xdr:row>
      <xdr:rowOff>76200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0</xdr:colOff>
      <xdr:row>17</xdr:row>
      <xdr:rowOff>0</xdr:rowOff>
    </xdr:from>
    <xdr:to>
      <xdr:col>32</xdr:col>
      <xdr:colOff>304800</xdr:colOff>
      <xdr:row>31</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9525</xdr:colOff>
      <xdr:row>33</xdr:row>
      <xdr:rowOff>0</xdr:rowOff>
    </xdr:from>
    <xdr:to>
      <xdr:col>32</xdr:col>
      <xdr:colOff>314325</xdr:colOff>
      <xdr:row>47</xdr:row>
      <xdr:rowOff>76200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9525</xdr:rowOff>
    </xdr:from>
    <xdr:to>
      <xdr:col>7</xdr:col>
      <xdr:colOff>304800</xdr:colOff>
      <xdr:row>15</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9525</xdr:rowOff>
    </xdr:from>
    <xdr:to>
      <xdr:col>7</xdr:col>
      <xdr:colOff>304800</xdr:colOff>
      <xdr:row>31</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600075</xdr:colOff>
      <xdr:row>1</xdr:row>
      <xdr:rowOff>9525</xdr:rowOff>
    </xdr:from>
    <xdr:to>
      <xdr:col>15</xdr:col>
      <xdr:colOff>295275</xdr:colOff>
      <xdr:row>15</xdr:row>
      <xdr:rowOff>85725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17</xdr:row>
      <xdr:rowOff>0</xdr:rowOff>
    </xdr:from>
    <xdr:to>
      <xdr:col>15</xdr:col>
      <xdr:colOff>304800</xdr:colOff>
      <xdr:row>31</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19050</xdr:colOff>
      <xdr:row>1</xdr:row>
      <xdr:rowOff>0</xdr:rowOff>
    </xdr:from>
    <xdr:to>
      <xdr:col>24</xdr:col>
      <xdr:colOff>323850</xdr:colOff>
      <xdr:row>15</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9525</xdr:colOff>
      <xdr:row>17</xdr:row>
      <xdr:rowOff>9525</xdr:rowOff>
    </xdr:from>
    <xdr:to>
      <xdr:col>24</xdr:col>
      <xdr:colOff>314325</xdr:colOff>
      <xdr:row>31</xdr:row>
      <xdr:rowOff>85725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9525</xdr:colOff>
      <xdr:row>33</xdr:row>
      <xdr:rowOff>19050</xdr:rowOff>
    </xdr:from>
    <xdr:to>
      <xdr:col>15</xdr:col>
      <xdr:colOff>314325</xdr:colOff>
      <xdr:row>47</xdr:row>
      <xdr:rowOff>95250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33</xdr:row>
      <xdr:rowOff>0</xdr:rowOff>
    </xdr:from>
    <xdr:to>
      <xdr:col>7</xdr:col>
      <xdr:colOff>304800</xdr:colOff>
      <xdr:row>47</xdr:row>
      <xdr:rowOff>76200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33</xdr:row>
      <xdr:rowOff>0</xdr:rowOff>
    </xdr:from>
    <xdr:to>
      <xdr:col>24</xdr:col>
      <xdr:colOff>304800</xdr:colOff>
      <xdr:row>47</xdr:row>
      <xdr:rowOff>76200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0</xdr:colOff>
      <xdr:row>1</xdr:row>
      <xdr:rowOff>0</xdr:rowOff>
    </xdr:from>
    <xdr:to>
      <xdr:col>32</xdr:col>
      <xdr:colOff>304800</xdr:colOff>
      <xdr:row>15</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49</xdr:row>
      <xdr:rowOff>0</xdr:rowOff>
    </xdr:from>
    <xdr:to>
      <xdr:col>7</xdr:col>
      <xdr:colOff>304800</xdr:colOff>
      <xdr:row>63</xdr:row>
      <xdr:rowOff>76200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0</xdr:colOff>
      <xdr:row>17</xdr:row>
      <xdr:rowOff>0</xdr:rowOff>
    </xdr:from>
    <xdr:to>
      <xdr:col>32</xdr:col>
      <xdr:colOff>304800</xdr:colOff>
      <xdr:row>31</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9525</xdr:colOff>
      <xdr:row>33</xdr:row>
      <xdr:rowOff>0</xdr:rowOff>
    </xdr:from>
    <xdr:to>
      <xdr:col>32</xdr:col>
      <xdr:colOff>314325</xdr:colOff>
      <xdr:row>47</xdr:row>
      <xdr:rowOff>76200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9525</xdr:rowOff>
    </xdr:from>
    <xdr:to>
      <xdr:col>7</xdr:col>
      <xdr:colOff>304800</xdr:colOff>
      <xdr:row>15</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9525</xdr:rowOff>
    </xdr:from>
    <xdr:to>
      <xdr:col>7</xdr:col>
      <xdr:colOff>304800</xdr:colOff>
      <xdr:row>31</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600075</xdr:colOff>
      <xdr:row>1</xdr:row>
      <xdr:rowOff>9525</xdr:rowOff>
    </xdr:from>
    <xdr:to>
      <xdr:col>15</xdr:col>
      <xdr:colOff>295275</xdr:colOff>
      <xdr:row>15</xdr:row>
      <xdr:rowOff>85725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17</xdr:row>
      <xdr:rowOff>0</xdr:rowOff>
    </xdr:from>
    <xdr:to>
      <xdr:col>15</xdr:col>
      <xdr:colOff>304800</xdr:colOff>
      <xdr:row>31</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19050</xdr:colOff>
      <xdr:row>1</xdr:row>
      <xdr:rowOff>0</xdr:rowOff>
    </xdr:from>
    <xdr:to>
      <xdr:col>24</xdr:col>
      <xdr:colOff>323850</xdr:colOff>
      <xdr:row>15</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9525</xdr:colOff>
      <xdr:row>17</xdr:row>
      <xdr:rowOff>9525</xdr:rowOff>
    </xdr:from>
    <xdr:to>
      <xdr:col>24</xdr:col>
      <xdr:colOff>314325</xdr:colOff>
      <xdr:row>31</xdr:row>
      <xdr:rowOff>85725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9525</xdr:colOff>
      <xdr:row>33</xdr:row>
      <xdr:rowOff>19050</xdr:rowOff>
    </xdr:from>
    <xdr:to>
      <xdr:col>15</xdr:col>
      <xdr:colOff>314325</xdr:colOff>
      <xdr:row>47</xdr:row>
      <xdr:rowOff>95250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33</xdr:row>
      <xdr:rowOff>0</xdr:rowOff>
    </xdr:from>
    <xdr:to>
      <xdr:col>7</xdr:col>
      <xdr:colOff>304800</xdr:colOff>
      <xdr:row>47</xdr:row>
      <xdr:rowOff>76200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33</xdr:row>
      <xdr:rowOff>0</xdr:rowOff>
    </xdr:from>
    <xdr:to>
      <xdr:col>24</xdr:col>
      <xdr:colOff>304800</xdr:colOff>
      <xdr:row>47</xdr:row>
      <xdr:rowOff>76200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0</xdr:colOff>
      <xdr:row>1</xdr:row>
      <xdr:rowOff>0</xdr:rowOff>
    </xdr:from>
    <xdr:to>
      <xdr:col>32</xdr:col>
      <xdr:colOff>304800</xdr:colOff>
      <xdr:row>15</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49</xdr:row>
      <xdr:rowOff>0</xdr:rowOff>
    </xdr:from>
    <xdr:to>
      <xdr:col>7</xdr:col>
      <xdr:colOff>304800</xdr:colOff>
      <xdr:row>63</xdr:row>
      <xdr:rowOff>76200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0</xdr:colOff>
      <xdr:row>17</xdr:row>
      <xdr:rowOff>0</xdr:rowOff>
    </xdr:from>
    <xdr:to>
      <xdr:col>32</xdr:col>
      <xdr:colOff>304800</xdr:colOff>
      <xdr:row>31</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9525</xdr:colOff>
      <xdr:row>33</xdr:row>
      <xdr:rowOff>0</xdr:rowOff>
    </xdr:from>
    <xdr:to>
      <xdr:col>32</xdr:col>
      <xdr:colOff>314325</xdr:colOff>
      <xdr:row>47</xdr:row>
      <xdr:rowOff>76200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9525</xdr:rowOff>
    </xdr:from>
    <xdr:to>
      <xdr:col>7</xdr:col>
      <xdr:colOff>304800</xdr:colOff>
      <xdr:row>15</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9525</xdr:rowOff>
    </xdr:from>
    <xdr:to>
      <xdr:col>7</xdr:col>
      <xdr:colOff>304800</xdr:colOff>
      <xdr:row>31</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600075</xdr:colOff>
      <xdr:row>1</xdr:row>
      <xdr:rowOff>9525</xdr:rowOff>
    </xdr:from>
    <xdr:to>
      <xdr:col>15</xdr:col>
      <xdr:colOff>295275</xdr:colOff>
      <xdr:row>15</xdr:row>
      <xdr:rowOff>85725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17</xdr:row>
      <xdr:rowOff>0</xdr:rowOff>
    </xdr:from>
    <xdr:to>
      <xdr:col>15</xdr:col>
      <xdr:colOff>304800</xdr:colOff>
      <xdr:row>31</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19050</xdr:colOff>
      <xdr:row>1</xdr:row>
      <xdr:rowOff>0</xdr:rowOff>
    </xdr:from>
    <xdr:to>
      <xdr:col>24</xdr:col>
      <xdr:colOff>323850</xdr:colOff>
      <xdr:row>15</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9525</xdr:colOff>
      <xdr:row>17</xdr:row>
      <xdr:rowOff>9525</xdr:rowOff>
    </xdr:from>
    <xdr:to>
      <xdr:col>24</xdr:col>
      <xdr:colOff>314325</xdr:colOff>
      <xdr:row>31</xdr:row>
      <xdr:rowOff>85725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9525</xdr:colOff>
      <xdr:row>33</xdr:row>
      <xdr:rowOff>19050</xdr:rowOff>
    </xdr:from>
    <xdr:to>
      <xdr:col>15</xdr:col>
      <xdr:colOff>314325</xdr:colOff>
      <xdr:row>47</xdr:row>
      <xdr:rowOff>95250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33</xdr:row>
      <xdr:rowOff>0</xdr:rowOff>
    </xdr:from>
    <xdr:to>
      <xdr:col>7</xdr:col>
      <xdr:colOff>304800</xdr:colOff>
      <xdr:row>47</xdr:row>
      <xdr:rowOff>76200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33</xdr:row>
      <xdr:rowOff>0</xdr:rowOff>
    </xdr:from>
    <xdr:to>
      <xdr:col>24</xdr:col>
      <xdr:colOff>304800</xdr:colOff>
      <xdr:row>47</xdr:row>
      <xdr:rowOff>76200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0</xdr:colOff>
      <xdr:row>1</xdr:row>
      <xdr:rowOff>0</xdr:rowOff>
    </xdr:from>
    <xdr:to>
      <xdr:col>32</xdr:col>
      <xdr:colOff>304800</xdr:colOff>
      <xdr:row>15</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49</xdr:row>
      <xdr:rowOff>0</xdr:rowOff>
    </xdr:from>
    <xdr:to>
      <xdr:col>7</xdr:col>
      <xdr:colOff>304800</xdr:colOff>
      <xdr:row>63</xdr:row>
      <xdr:rowOff>76200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0</xdr:colOff>
      <xdr:row>17</xdr:row>
      <xdr:rowOff>0</xdr:rowOff>
    </xdr:from>
    <xdr:to>
      <xdr:col>32</xdr:col>
      <xdr:colOff>304800</xdr:colOff>
      <xdr:row>31</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9525</xdr:colOff>
      <xdr:row>33</xdr:row>
      <xdr:rowOff>0</xdr:rowOff>
    </xdr:from>
    <xdr:to>
      <xdr:col>32</xdr:col>
      <xdr:colOff>314325</xdr:colOff>
      <xdr:row>47</xdr:row>
      <xdr:rowOff>76200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9525</xdr:rowOff>
    </xdr:from>
    <xdr:to>
      <xdr:col>7</xdr:col>
      <xdr:colOff>304800</xdr:colOff>
      <xdr:row>15</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9525</xdr:rowOff>
    </xdr:from>
    <xdr:to>
      <xdr:col>7</xdr:col>
      <xdr:colOff>304800</xdr:colOff>
      <xdr:row>31</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600075</xdr:colOff>
      <xdr:row>1</xdr:row>
      <xdr:rowOff>9525</xdr:rowOff>
    </xdr:from>
    <xdr:to>
      <xdr:col>15</xdr:col>
      <xdr:colOff>295275</xdr:colOff>
      <xdr:row>15</xdr:row>
      <xdr:rowOff>85725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17</xdr:row>
      <xdr:rowOff>0</xdr:rowOff>
    </xdr:from>
    <xdr:to>
      <xdr:col>15</xdr:col>
      <xdr:colOff>304800</xdr:colOff>
      <xdr:row>31</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19050</xdr:colOff>
      <xdr:row>1</xdr:row>
      <xdr:rowOff>0</xdr:rowOff>
    </xdr:from>
    <xdr:to>
      <xdr:col>24</xdr:col>
      <xdr:colOff>323850</xdr:colOff>
      <xdr:row>15</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9525</xdr:colOff>
      <xdr:row>17</xdr:row>
      <xdr:rowOff>9525</xdr:rowOff>
    </xdr:from>
    <xdr:to>
      <xdr:col>24</xdr:col>
      <xdr:colOff>314325</xdr:colOff>
      <xdr:row>31</xdr:row>
      <xdr:rowOff>85725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9525</xdr:colOff>
      <xdr:row>33</xdr:row>
      <xdr:rowOff>19050</xdr:rowOff>
    </xdr:from>
    <xdr:to>
      <xdr:col>15</xdr:col>
      <xdr:colOff>314325</xdr:colOff>
      <xdr:row>47</xdr:row>
      <xdr:rowOff>95250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33</xdr:row>
      <xdr:rowOff>0</xdr:rowOff>
    </xdr:from>
    <xdr:to>
      <xdr:col>7</xdr:col>
      <xdr:colOff>304800</xdr:colOff>
      <xdr:row>47</xdr:row>
      <xdr:rowOff>76200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33</xdr:row>
      <xdr:rowOff>0</xdr:rowOff>
    </xdr:from>
    <xdr:to>
      <xdr:col>24</xdr:col>
      <xdr:colOff>304800</xdr:colOff>
      <xdr:row>47</xdr:row>
      <xdr:rowOff>76200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0</xdr:colOff>
      <xdr:row>1</xdr:row>
      <xdr:rowOff>0</xdr:rowOff>
    </xdr:from>
    <xdr:to>
      <xdr:col>32</xdr:col>
      <xdr:colOff>304800</xdr:colOff>
      <xdr:row>15</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49</xdr:row>
      <xdr:rowOff>0</xdr:rowOff>
    </xdr:from>
    <xdr:to>
      <xdr:col>7</xdr:col>
      <xdr:colOff>304800</xdr:colOff>
      <xdr:row>63</xdr:row>
      <xdr:rowOff>76200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0</xdr:colOff>
      <xdr:row>17</xdr:row>
      <xdr:rowOff>0</xdr:rowOff>
    </xdr:from>
    <xdr:to>
      <xdr:col>32</xdr:col>
      <xdr:colOff>304800</xdr:colOff>
      <xdr:row>31</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9525</xdr:colOff>
      <xdr:row>33</xdr:row>
      <xdr:rowOff>0</xdr:rowOff>
    </xdr:from>
    <xdr:to>
      <xdr:col>32</xdr:col>
      <xdr:colOff>314325</xdr:colOff>
      <xdr:row>47</xdr:row>
      <xdr:rowOff>76200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9525</xdr:rowOff>
    </xdr:from>
    <xdr:to>
      <xdr:col>7</xdr:col>
      <xdr:colOff>304800</xdr:colOff>
      <xdr:row>15</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9525</xdr:rowOff>
    </xdr:from>
    <xdr:to>
      <xdr:col>7</xdr:col>
      <xdr:colOff>304800</xdr:colOff>
      <xdr:row>31</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600075</xdr:colOff>
      <xdr:row>1</xdr:row>
      <xdr:rowOff>9525</xdr:rowOff>
    </xdr:from>
    <xdr:to>
      <xdr:col>15</xdr:col>
      <xdr:colOff>295275</xdr:colOff>
      <xdr:row>15</xdr:row>
      <xdr:rowOff>85725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17</xdr:row>
      <xdr:rowOff>0</xdr:rowOff>
    </xdr:from>
    <xdr:to>
      <xdr:col>15</xdr:col>
      <xdr:colOff>304800</xdr:colOff>
      <xdr:row>31</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19050</xdr:colOff>
      <xdr:row>1</xdr:row>
      <xdr:rowOff>0</xdr:rowOff>
    </xdr:from>
    <xdr:to>
      <xdr:col>24</xdr:col>
      <xdr:colOff>323850</xdr:colOff>
      <xdr:row>15</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9525</xdr:colOff>
      <xdr:row>17</xdr:row>
      <xdr:rowOff>9525</xdr:rowOff>
    </xdr:from>
    <xdr:to>
      <xdr:col>24</xdr:col>
      <xdr:colOff>314325</xdr:colOff>
      <xdr:row>31</xdr:row>
      <xdr:rowOff>85725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9525</xdr:colOff>
      <xdr:row>33</xdr:row>
      <xdr:rowOff>19050</xdr:rowOff>
    </xdr:from>
    <xdr:to>
      <xdr:col>15</xdr:col>
      <xdr:colOff>314325</xdr:colOff>
      <xdr:row>47</xdr:row>
      <xdr:rowOff>95250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33</xdr:row>
      <xdr:rowOff>0</xdr:rowOff>
    </xdr:from>
    <xdr:to>
      <xdr:col>7</xdr:col>
      <xdr:colOff>304800</xdr:colOff>
      <xdr:row>47</xdr:row>
      <xdr:rowOff>76200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33</xdr:row>
      <xdr:rowOff>0</xdr:rowOff>
    </xdr:from>
    <xdr:to>
      <xdr:col>24</xdr:col>
      <xdr:colOff>304800</xdr:colOff>
      <xdr:row>47</xdr:row>
      <xdr:rowOff>76200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0</xdr:colOff>
      <xdr:row>1</xdr:row>
      <xdr:rowOff>0</xdr:rowOff>
    </xdr:from>
    <xdr:to>
      <xdr:col>32</xdr:col>
      <xdr:colOff>304800</xdr:colOff>
      <xdr:row>15</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49</xdr:row>
      <xdr:rowOff>0</xdr:rowOff>
    </xdr:from>
    <xdr:to>
      <xdr:col>7</xdr:col>
      <xdr:colOff>304800</xdr:colOff>
      <xdr:row>63</xdr:row>
      <xdr:rowOff>76200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0</xdr:colOff>
      <xdr:row>17</xdr:row>
      <xdr:rowOff>0</xdr:rowOff>
    </xdr:from>
    <xdr:to>
      <xdr:col>32</xdr:col>
      <xdr:colOff>304800</xdr:colOff>
      <xdr:row>31</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9525</xdr:colOff>
      <xdr:row>33</xdr:row>
      <xdr:rowOff>0</xdr:rowOff>
    </xdr:from>
    <xdr:to>
      <xdr:col>32</xdr:col>
      <xdr:colOff>314325</xdr:colOff>
      <xdr:row>47</xdr:row>
      <xdr:rowOff>76200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9525</xdr:rowOff>
    </xdr:from>
    <xdr:to>
      <xdr:col>7</xdr:col>
      <xdr:colOff>304800</xdr:colOff>
      <xdr:row>15</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9525</xdr:rowOff>
    </xdr:from>
    <xdr:to>
      <xdr:col>7</xdr:col>
      <xdr:colOff>304800</xdr:colOff>
      <xdr:row>31</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600075</xdr:colOff>
      <xdr:row>1</xdr:row>
      <xdr:rowOff>9525</xdr:rowOff>
    </xdr:from>
    <xdr:to>
      <xdr:col>15</xdr:col>
      <xdr:colOff>295275</xdr:colOff>
      <xdr:row>15</xdr:row>
      <xdr:rowOff>85725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17</xdr:row>
      <xdr:rowOff>0</xdr:rowOff>
    </xdr:from>
    <xdr:to>
      <xdr:col>15</xdr:col>
      <xdr:colOff>304800</xdr:colOff>
      <xdr:row>31</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19050</xdr:colOff>
      <xdr:row>1</xdr:row>
      <xdr:rowOff>0</xdr:rowOff>
    </xdr:from>
    <xdr:to>
      <xdr:col>24</xdr:col>
      <xdr:colOff>323850</xdr:colOff>
      <xdr:row>15</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9525</xdr:colOff>
      <xdr:row>17</xdr:row>
      <xdr:rowOff>9525</xdr:rowOff>
    </xdr:from>
    <xdr:to>
      <xdr:col>24</xdr:col>
      <xdr:colOff>314325</xdr:colOff>
      <xdr:row>31</xdr:row>
      <xdr:rowOff>85725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9525</xdr:colOff>
      <xdr:row>33</xdr:row>
      <xdr:rowOff>19050</xdr:rowOff>
    </xdr:from>
    <xdr:to>
      <xdr:col>15</xdr:col>
      <xdr:colOff>314325</xdr:colOff>
      <xdr:row>47</xdr:row>
      <xdr:rowOff>95250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33</xdr:row>
      <xdr:rowOff>0</xdr:rowOff>
    </xdr:from>
    <xdr:to>
      <xdr:col>7</xdr:col>
      <xdr:colOff>304800</xdr:colOff>
      <xdr:row>47</xdr:row>
      <xdr:rowOff>76200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33</xdr:row>
      <xdr:rowOff>0</xdr:rowOff>
    </xdr:from>
    <xdr:to>
      <xdr:col>24</xdr:col>
      <xdr:colOff>304800</xdr:colOff>
      <xdr:row>47</xdr:row>
      <xdr:rowOff>76200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0</xdr:colOff>
      <xdr:row>1</xdr:row>
      <xdr:rowOff>0</xdr:rowOff>
    </xdr:from>
    <xdr:to>
      <xdr:col>32</xdr:col>
      <xdr:colOff>304800</xdr:colOff>
      <xdr:row>15</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49</xdr:row>
      <xdr:rowOff>0</xdr:rowOff>
    </xdr:from>
    <xdr:to>
      <xdr:col>7</xdr:col>
      <xdr:colOff>304800</xdr:colOff>
      <xdr:row>63</xdr:row>
      <xdr:rowOff>76200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0</xdr:colOff>
      <xdr:row>17</xdr:row>
      <xdr:rowOff>0</xdr:rowOff>
    </xdr:from>
    <xdr:to>
      <xdr:col>32</xdr:col>
      <xdr:colOff>304800</xdr:colOff>
      <xdr:row>31</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9525</xdr:colOff>
      <xdr:row>33</xdr:row>
      <xdr:rowOff>0</xdr:rowOff>
    </xdr:from>
    <xdr:to>
      <xdr:col>32</xdr:col>
      <xdr:colOff>314325</xdr:colOff>
      <xdr:row>47</xdr:row>
      <xdr:rowOff>76200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9525</xdr:rowOff>
    </xdr:from>
    <xdr:to>
      <xdr:col>7</xdr:col>
      <xdr:colOff>304800</xdr:colOff>
      <xdr:row>15</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9525</xdr:rowOff>
    </xdr:from>
    <xdr:to>
      <xdr:col>7</xdr:col>
      <xdr:colOff>304800</xdr:colOff>
      <xdr:row>31</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600075</xdr:colOff>
      <xdr:row>1</xdr:row>
      <xdr:rowOff>9525</xdr:rowOff>
    </xdr:from>
    <xdr:to>
      <xdr:col>15</xdr:col>
      <xdr:colOff>295275</xdr:colOff>
      <xdr:row>15</xdr:row>
      <xdr:rowOff>85725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17</xdr:row>
      <xdr:rowOff>0</xdr:rowOff>
    </xdr:from>
    <xdr:to>
      <xdr:col>15</xdr:col>
      <xdr:colOff>304800</xdr:colOff>
      <xdr:row>31</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19050</xdr:colOff>
      <xdr:row>1</xdr:row>
      <xdr:rowOff>0</xdr:rowOff>
    </xdr:from>
    <xdr:to>
      <xdr:col>24</xdr:col>
      <xdr:colOff>323850</xdr:colOff>
      <xdr:row>15</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9525</xdr:colOff>
      <xdr:row>17</xdr:row>
      <xdr:rowOff>9525</xdr:rowOff>
    </xdr:from>
    <xdr:to>
      <xdr:col>24</xdr:col>
      <xdr:colOff>314325</xdr:colOff>
      <xdr:row>31</xdr:row>
      <xdr:rowOff>85725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9525</xdr:colOff>
      <xdr:row>33</xdr:row>
      <xdr:rowOff>19050</xdr:rowOff>
    </xdr:from>
    <xdr:to>
      <xdr:col>15</xdr:col>
      <xdr:colOff>314325</xdr:colOff>
      <xdr:row>47</xdr:row>
      <xdr:rowOff>95250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33</xdr:row>
      <xdr:rowOff>0</xdr:rowOff>
    </xdr:from>
    <xdr:to>
      <xdr:col>7</xdr:col>
      <xdr:colOff>304800</xdr:colOff>
      <xdr:row>47</xdr:row>
      <xdr:rowOff>76200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33</xdr:row>
      <xdr:rowOff>0</xdr:rowOff>
    </xdr:from>
    <xdr:to>
      <xdr:col>24</xdr:col>
      <xdr:colOff>304800</xdr:colOff>
      <xdr:row>47</xdr:row>
      <xdr:rowOff>76200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0</xdr:colOff>
      <xdr:row>1</xdr:row>
      <xdr:rowOff>0</xdr:rowOff>
    </xdr:from>
    <xdr:to>
      <xdr:col>32</xdr:col>
      <xdr:colOff>304800</xdr:colOff>
      <xdr:row>15</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49</xdr:row>
      <xdr:rowOff>0</xdr:rowOff>
    </xdr:from>
    <xdr:to>
      <xdr:col>7</xdr:col>
      <xdr:colOff>304800</xdr:colOff>
      <xdr:row>63</xdr:row>
      <xdr:rowOff>76200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0</xdr:colOff>
      <xdr:row>17</xdr:row>
      <xdr:rowOff>0</xdr:rowOff>
    </xdr:from>
    <xdr:to>
      <xdr:col>32</xdr:col>
      <xdr:colOff>304800</xdr:colOff>
      <xdr:row>31</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9525</xdr:colOff>
      <xdr:row>33</xdr:row>
      <xdr:rowOff>0</xdr:rowOff>
    </xdr:from>
    <xdr:to>
      <xdr:col>32</xdr:col>
      <xdr:colOff>314325</xdr:colOff>
      <xdr:row>47</xdr:row>
      <xdr:rowOff>76200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9525</xdr:rowOff>
    </xdr:from>
    <xdr:to>
      <xdr:col>7</xdr:col>
      <xdr:colOff>304800</xdr:colOff>
      <xdr:row>15</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9525</xdr:rowOff>
    </xdr:from>
    <xdr:to>
      <xdr:col>7</xdr:col>
      <xdr:colOff>304800</xdr:colOff>
      <xdr:row>31</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600075</xdr:colOff>
      <xdr:row>1</xdr:row>
      <xdr:rowOff>9525</xdr:rowOff>
    </xdr:from>
    <xdr:to>
      <xdr:col>15</xdr:col>
      <xdr:colOff>295275</xdr:colOff>
      <xdr:row>15</xdr:row>
      <xdr:rowOff>85725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17</xdr:row>
      <xdr:rowOff>0</xdr:rowOff>
    </xdr:from>
    <xdr:to>
      <xdr:col>15</xdr:col>
      <xdr:colOff>304800</xdr:colOff>
      <xdr:row>31</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19050</xdr:colOff>
      <xdr:row>1</xdr:row>
      <xdr:rowOff>0</xdr:rowOff>
    </xdr:from>
    <xdr:to>
      <xdr:col>24</xdr:col>
      <xdr:colOff>323850</xdr:colOff>
      <xdr:row>15</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9525</xdr:colOff>
      <xdr:row>17</xdr:row>
      <xdr:rowOff>9525</xdr:rowOff>
    </xdr:from>
    <xdr:to>
      <xdr:col>24</xdr:col>
      <xdr:colOff>314325</xdr:colOff>
      <xdr:row>31</xdr:row>
      <xdr:rowOff>85725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9525</xdr:colOff>
      <xdr:row>33</xdr:row>
      <xdr:rowOff>19050</xdr:rowOff>
    </xdr:from>
    <xdr:to>
      <xdr:col>15</xdr:col>
      <xdr:colOff>314325</xdr:colOff>
      <xdr:row>47</xdr:row>
      <xdr:rowOff>95250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33</xdr:row>
      <xdr:rowOff>0</xdr:rowOff>
    </xdr:from>
    <xdr:to>
      <xdr:col>7</xdr:col>
      <xdr:colOff>304800</xdr:colOff>
      <xdr:row>47</xdr:row>
      <xdr:rowOff>76200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33</xdr:row>
      <xdr:rowOff>0</xdr:rowOff>
    </xdr:from>
    <xdr:to>
      <xdr:col>24</xdr:col>
      <xdr:colOff>304800</xdr:colOff>
      <xdr:row>47</xdr:row>
      <xdr:rowOff>76200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0</xdr:colOff>
      <xdr:row>1</xdr:row>
      <xdr:rowOff>0</xdr:rowOff>
    </xdr:from>
    <xdr:to>
      <xdr:col>32</xdr:col>
      <xdr:colOff>304800</xdr:colOff>
      <xdr:row>15</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49</xdr:row>
      <xdr:rowOff>0</xdr:rowOff>
    </xdr:from>
    <xdr:to>
      <xdr:col>7</xdr:col>
      <xdr:colOff>304800</xdr:colOff>
      <xdr:row>63</xdr:row>
      <xdr:rowOff>76200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0</xdr:colOff>
      <xdr:row>17</xdr:row>
      <xdr:rowOff>0</xdr:rowOff>
    </xdr:from>
    <xdr:to>
      <xdr:col>32</xdr:col>
      <xdr:colOff>304800</xdr:colOff>
      <xdr:row>31</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9525</xdr:colOff>
      <xdr:row>33</xdr:row>
      <xdr:rowOff>0</xdr:rowOff>
    </xdr:from>
    <xdr:to>
      <xdr:col>32</xdr:col>
      <xdr:colOff>314325</xdr:colOff>
      <xdr:row>47</xdr:row>
      <xdr:rowOff>76200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9525</xdr:rowOff>
    </xdr:from>
    <xdr:to>
      <xdr:col>7</xdr:col>
      <xdr:colOff>304800</xdr:colOff>
      <xdr:row>15</xdr:row>
      <xdr:rowOff>85725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9525</xdr:rowOff>
    </xdr:from>
    <xdr:to>
      <xdr:col>7</xdr:col>
      <xdr:colOff>304800</xdr:colOff>
      <xdr:row>31</xdr:row>
      <xdr:rowOff>85725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600075</xdr:colOff>
      <xdr:row>1</xdr:row>
      <xdr:rowOff>9525</xdr:rowOff>
    </xdr:from>
    <xdr:to>
      <xdr:col>15</xdr:col>
      <xdr:colOff>295275</xdr:colOff>
      <xdr:row>15</xdr:row>
      <xdr:rowOff>85725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17</xdr:row>
      <xdr:rowOff>0</xdr:rowOff>
    </xdr:from>
    <xdr:to>
      <xdr:col>15</xdr:col>
      <xdr:colOff>304800</xdr:colOff>
      <xdr:row>31</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19050</xdr:colOff>
      <xdr:row>1</xdr:row>
      <xdr:rowOff>0</xdr:rowOff>
    </xdr:from>
    <xdr:to>
      <xdr:col>24</xdr:col>
      <xdr:colOff>323850</xdr:colOff>
      <xdr:row>15</xdr:row>
      <xdr:rowOff>76200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9525</xdr:colOff>
      <xdr:row>17</xdr:row>
      <xdr:rowOff>9525</xdr:rowOff>
    </xdr:from>
    <xdr:to>
      <xdr:col>24</xdr:col>
      <xdr:colOff>314325</xdr:colOff>
      <xdr:row>31</xdr:row>
      <xdr:rowOff>85725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9525</xdr:colOff>
      <xdr:row>33</xdr:row>
      <xdr:rowOff>19050</xdr:rowOff>
    </xdr:from>
    <xdr:to>
      <xdr:col>15</xdr:col>
      <xdr:colOff>314325</xdr:colOff>
      <xdr:row>47</xdr:row>
      <xdr:rowOff>95250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33</xdr:row>
      <xdr:rowOff>0</xdr:rowOff>
    </xdr:from>
    <xdr:to>
      <xdr:col>7</xdr:col>
      <xdr:colOff>304800</xdr:colOff>
      <xdr:row>47</xdr:row>
      <xdr:rowOff>76200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33</xdr:row>
      <xdr:rowOff>0</xdr:rowOff>
    </xdr:from>
    <xdr:to>
      <xdr:col>24</xdr:col>
      <xdr:colOff>304800</xdr:colOff>
      <xdr:row>47</xdr:row>
      <xdr:rowOff>76200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0</xdr:colOff>
      <xdr:row>1</xdr:row>
      <xdr:rowOff>0</xdr:rowOff>
    </xdr:from>
    <xdr:to>
      <xdr:col>32</xdr:col>
      <xdr:colOff>304800</xdr:colOff>
      <xdr:row>15</xdr:row>
      <xdr:rowOff>76200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50</xdr:row>
      <xdr:rowOff>0</xdr:rowOff>
    </xdr:from>
    <xdr:to>
      <xdr:col>7</xdr:col>
      <xdr:colOff>304800</xdr:colOff>
      <xdr:row>64</xdr:row>
      <xdr:rowOff>76200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0</xdr:colOff>
      <xdr:row>17</xdr:row>
      <xdr:rowOff>0</xdr:rowOff>
    </xdr:from>
    <xdr:to>
      <xdr:col>32</xdr:col>
      <xdr:colOff>304800</xdr:colOff>
      <xdr:row>31</xdr:row>
      <xdr:rowOff>76200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9525</xdr:colOff>
      <xdr:row>33</xdr:row>
      <xdr:rowOff>0</xdr:rowOff>
    </xdr:from>
    <xdr:to>
      <xdr:col>32</xdr:col>
      <xdr:colOff>314325</xdr:colOff>
      <xdr:row>47</xdr:row>
      <xdr:rowOff>76200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9525</xdr:rowOff>
    </xdr:from>
    <xdr:to>
      <xdr:col>7</xdr:col>
      <xdr:colOff>304800</xdr:colOff>
      <xdr:row>15</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9525</xdr:rowOff>
    </xdr:from>
    <xdr:to>
      <xdr:col>7</xdr:col>
      <xdr:colOff>304800</xdr:colOff>
      <xdr:row>31</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600075</xdr:colOff>
      <xdr:row>1</xdr:row>
      <xdr:rowOff>9525</xdr:rowOff>
    </xdr:from>
    <xdr:to>
      <xdr:col>15</xdr:col>
      <xdr:colOff>295275</xdr:colOff>
      <xdr:row>15</xdr:row>
      <xdr:rowOff>85725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17</xdr:row>
      <xdr:rowOff>0</xdr:rowOff>
    </xdr:from>
    <xdr:to>
      <xdr:col>15</xdr:col>
      <xdr:colOff>304800</xdr:colOff>
      <xdr:row>31</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19050</xdr:colOff>
      <xdr:row>1</xdr:row>
      <xdr:rowOff>0</xdr:rowOff>
    </xdr:from>
    <xdr:to>
      <xdr:col>24</xdr:col>
      <xdr:colOff>323850</xdr:colOff>
      <xdr:row>15</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9525</xdr:colOff>
      <xdr:row>17</xdr:row>
      <xdr:rowOff>9525</xdr:rowOff>
    </xdr:from>
    <xdr:to>
      <xdr:col>24</xdr:col>
      <xdr:colOff>314325</xdr:colOff>
      <xdr:row>31</xdr:row>
      <xdr:rowOff>85725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9525</xdr:colOff>
      <xdr:row>33</xdr:row>
      <xdr:rowOff>19050</xdr:rowOff>
    </xdr:from>
    <xdr:to>
      <xdr:col>15</xdr:col>
      <xdr:colOff>314325</xdr:colOff>
      <xdr:row>47</xdr:row>
      <xdr:rowOff>95250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33</xdr:row>
      <xdr:rowOff>0</xdr:rowOff>
    </xdr:from>
    <xdr:to>
      <xdr:col>7</xdr:col>
      <xdr:colOff>304800</xdr:colOff>
      <xdr:row>47</xdr:row>
      <xdr:rowOff>76200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33</xdr:row>
      <xdr:rowOff>0</xdr:rowOff>
    </xdr:from>
    <xdr:to>
      <xdr:col>24</xdr:col>
      <xdr:colOff>304800</xdr:colOff>
      <xdr:row>47</xdr:row>
      <xdr:rowOff>76200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0</xdr:colOff>
      <xdr:row>1</xdr:row>
      <xdr:rowOff>0</xdr:rowOff>
    </xdr:from>
    <xdr:to>
      <xdr:col>32</xdr:col>
      <xdr:colOff>304800</xdr:colOff>
      <xdr:row>15</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49</xdr:row>
      <xdr:rowOff>0</xdr:rowOff>
    </xdr:from>
    <xdr:to>
      <xdr:col>7</xdr:col>
      <xdr:colOff>304800</xdr:colOff>
      <xdr:row>63</xdr:row>
      <xdr:rowOff>76200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0</xdr:colOff>
      <xdr:row>17</xdr:row>
      <xdr:rowOff>0</xdr:rowOff>
    </xdr:from>
    <xdr:to>
      <xdr:col>32</xdr:col>
      <xdr:colOff>304800</xdr:colOff>
      <xdr:row>31</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9525</xdr:colOff>
      <xdr:row>33</xdr:row>
      <xdr:rowOff>0</xdr:rowOff>
    </xdr:from>
    <xdr:to>
      <xdr:col>32</xdr:col>
      <xdr:colOff>314325</xdr:colOff>
      <xdr:row>47</xdr:row>
      <xdr:rowOff>76200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9525</xdr:rowOff>
    </xdr:from>
    <xdr:to>
      <xdr:col>7</xdr:col>
      <xdr:colOff>304800</xdr:colOff>
      <xdr:row>15</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9525</xdr:rowOff>
    </xdr:from>
    <xdr:to>
      <xdr:col>7</xdr:col>
      <xdr:colOff>304800</xdr:colOff>
      <xdr:row>31</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600075</xdr:colOff>
      <xdr:row>1</xdr:row>
      <xdr:rowOff>9525</xdr:rowOff>
    </xdr:from>
    <xdr:to>
      <xdr:col>15</xdr:col>
      <xdr:colOff>295275</xdr:colOff>
      <xdr:row>15</xdr:row>
      <xdr:rowOff>85725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17</xdr:row>
      <xdr:rowOff>0</xdr:rowOff>
    </xdr:from>
    <xdr:to>
      <xdr:col>15</xdr:col>
      <xdr:colOff>304800</xdr:colOff>
      <xdr:row>31</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19050</xdr:colOff>
      <xdr:row>1</xdr:row>
      <xdr:rowOff>0</xdr:rowOff>
    </xdr:from>
    <xdr:to>
      <xdr:col>24</xdr:col>
      <xdr:colOff>323850</xdr:colOff>
      <xdr:row>15</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9525</xdr:colOff>
      <xdr:row>17</xdr:row>
      <xdr:rowOff>9525</xdr:rowOff>
    </xdr:from>
    <xdr:to>
      <xdr:col>24</xdr:col>
      <xdr:colOff>314325</xdr:colOff>
      <xdr:row>31</xdr:row>
      <xdr:rowOff>85725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9525</xdr:colOff>
      <xdr:row>33</xdr:row>
      <xdr:rowOff>19050</xdr:rowOff>
    </xdr:from>
    <xdr:to>
      <xdr:col>15</xdr:col>
      <xdr:colOff>314325</xdr:colOff>
      <xdr:row>47</xdr:row>
      <xdr:rowOff>95250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33</xdr:row>
      <xdr:rowOff>0</xdr:rowOff>
    </xdr:from>
    <xdr:to>
      <xdr:col>7</xdr:col>
      <xdr:colOff>304800</xdr:colOff>
      <xdr:row>47</xdr:row>
      <xdr:rowOff>76200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33</xdr:row>
      <xdr:rowOff>0</xdr:rowOff>
    </xdr:from>
    <xdr:to>
      <xdr:col>24</xdr:col>
      <xdr:colOff>304800</xdr:colOff>
      <xdr:row>47</xdr:row>
      <xdr:rowOff>76200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0</xdr:colOff>
      <xdr:row>1</xdr:row>
      <xdr:rowOff>0</xdr:rowOff>
    </xdr:from>
    <xdr:to>
      <xdr:col>32</xdr:col>
      <xdr:colOff>304800</xdr:colOff>
      <xdr:row>15</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49</xdr:row>
      <xdr:rowOff>0</xdr:rowOff>
    </xdr:from>
    <xdr:to>
      <xdr:col>7</xdr:col>
      <xdr:colOff>304800</xdr:colOff>
      <xdr:row>63</xdr:row>
      <xdr:rowOff>76200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0</xdr:colOff>
      <xdr:row>17</xdr:row>
      <xdr:rowOff>0</xdr:rowOff>
    </xdr:from>
    <xdr:to>
      <xdr:col>32</xdr:col>
      <xdr:colOff>304800</xdr:colOff>
      <xdr:row>31</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9525</xdr:colOff>
      <xdr:row>33</xdr:row>
      <xdr:rowOff>0</xdr:rowOff>
    </xdr:from>
    <xdr:to>
      <xdr:col>32</xdr:col>
      <xdr:colOff>314325</xdr:colOff>
      <xdr:row>47</xdr:row>
      <xdr:rowOff>76200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9525</xdr:rowOff>
    </xdr:from>
    <xdr:to>
      <xdr:col>7</xdr:col>
      <xdr:colOff>304800</xdr:colOff>
      <xdr:row>15</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9525</xdr:rowOff>
    </xdr:from>
    <xdr:to>
      <xdr:col>7</xdr:col>
      <xdr:colOff>304800</xdr:colOff>
      <xdr:row>31</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600075</xdr:colOff>
      <xdr:row>1</xdr:row>
      <xdr:rowOff>9525</xdr:rowOff>
    </xdr:from>
    <xdr:to>
      <xdr:col>15</xdr:col>
      <xdr:colOff>295275</xdr:colOff>
      <xdr:row>15</xdr:row>
      <xdr:rowOff>85725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17</xdr:row>
      <xdr:rowOff>0</xdr:rowOff>
    </xdr:from>
    <xdr:to>
      <xdr:col>15</xdr:col>
      <xdr:colOff>304800</xdr:colOff>
      <xdr:row>31</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19050</xdr:colOff>
      <xdr:row>1</xdr:row>
      <xdr:rowOff>0</xdr:rowOff>
    </xdr:from>
    <xdr:to>
      <xdr:col>24</xdr:col>
      <xdr:colOff>323850</xdr:colOff>
      <xdr:row>15</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9525</xdr:colOff>
      <xdr:row>17</xdr:row>
      <xdr:rowOff>9525</xdr:rowOff>
    </xdr:from>
    <xdr:to>
      <xdr:col>24</xdr:col>
      <xdr:colOff>314325</xdr:colOff>
      <xdr:row>31</xdr:row>
      <xdr:rowOff>85725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9525</xdr:colOff>
      <xdr:row>33</xdr:row>
      <xdr:rowOff>19050</xdr:rowOff>
    </xdr:from>
    <xdr:to>
      <xdr:col>15</xdr:col>
      <xdr:colOff>314325</xdr:colOff>
      <xdr:row>47</xdr:row>
      <xdr:rowOff>95250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33</xdr:row>
      <xdr:rowOff>0</xdr:rowOff>
    </xdr:from>
    <xdr:to>
      <xdr:col>7</xdr:col>
      <xdr:colOff>304800</xdr:colOff>
      <xdr:row>47</xdr:row>
      <xdr:rowOff>76200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33</xdr:row>
      <xdr:rowOff>0</xdr:rowOff>
    </xdr:from>
    <xdr:to>
      <xdr:col>24</xdr:col>
      <xdr:colOff>304800</xdr:colOff>
      <xdr:row>47</xdr:row>
      <xdr:rowOff>76200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0</xdr:colOff>
      <xdr:row>1</xdr:row>
      <xdr:rowOff>0</xdr:rowOff>
    </xdr:from>
    <xdr:to>
      <xdr:col>32</xdr:col>
      <xdr:colOff>304800</xdr:colOff>
      <xdr:row>15</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49</xdr:row>
      <xdr:rowOff>0</xdr:rowOff>
    </xdr:from>
    <xdr:to>
      <xdr:col>7</xdr:col>
      <xdr:colOff>304800</xdr:colOff>
      <xdr:row>63</xdr:row>
      <xdr:rowOff>76200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0</xdr:colOff>
      <xdr:row>17</xdr:row>
      <xdr:rowOff>0</xdr:rowOff>
    </xdr:from>
    <xdr:to>
      <xdr:col>32</xdr:col>
      <xdr:colOff>304800</xdr:colOff>
      <xdr:row>31</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9525</xdr:colOff>
      <xdr:row>33</xdr:row>
      <xdr:rowOff>0</xdr:rowOff>
    </xdr:from>
    <xdr:to>
      <xdr:col>32</xdr:col>
      <xdr:colOff>314325</xdr:colOff>
      <xdr:row>47</xdr:row>
      <xdr:rowOff>76200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4701.616700231483" missingItemsLimit="0" createdVersion="6" refreshedVersion="6" minRefreshableVersion="3" recordCount="10817">
  <cacheSource type="external" connectionId="1"/>
  <cacheFields count="10">
    <cacheField name="WardCensusData2022Boundaries_9160ID" numFmtId="0">
      <sharedItems containsSemiMixedTypes="0" containsString="0" containsNumber="1" containsInteger="1" minValue="1" maxValue="10817"/>
    </cacheField>
    <cacheField name="Year" numFmtId="0">
      <sharedItems containsSemiMixedTypes="0" containsString="0" containsNumber="1" containsInteger="1" minValue="2006" maxValue="2018" count="3">
        <n v="2018"/>
        <n v="2013"/>
        <n v="2006"/>
      </sharedItems>
    </cacheField>
    <cacheField name="GeographyType" numFmtId="0">
      <sharedItems count="6">
        <s v="Ward"/>
        <s v="Subdivision"/>
        <s v="Community Board"/>
        <s v="Christchurch"/>
        <s v="Rest of NZ"/>
        <s v="Total NZ"/>
      </sharedItems>
    </cacheField>
    <cacheField name="Geography" numFmtId="0">
      <sharedItems count="29">
        <s v="Banks Peninsula"/>
        <s v="Burwood"/>
        <s v="Cashmere"/>
        <s v="Central"/>
        <s v="Coastal"/>
        <s v="Fendalton"/>
        <s v="Halswell"/>
        <s v="Harewood"/>
        <s v="Heathcote"/>
        <s v="Hornby"/>
        <s v="Innes"/>
        <s v="Linwood"/>
        <s v="Papanui"/>
        <s v="Riccarton"/>
        <s v="Spreydon"/>
        <s v="Waimairi"/>
        <s v="Akaroa"/>
        <s v="Lyttelton"/>
        <s v="Mt Herbert"/>
        <s v="Wairewa"/>
        <s v="Te PÄtaka o RÄkaihÄutu/ Banks Peninsula"/>
        <s v="Waihoro/Spreydon-Cashmere-Heathcote"/>
        <s v="WaimÄero/ Fendalton-Waimairi-Harewood"/>
        <s v="Waipapa/Papanui-Innes-Central"/>
        <s v="Waipuna/Hornby-Halswell-Riccarton"/>
        <s v="Waitai/Coastal-Burwood-Linwood"/>
        <s v="Christchurch"/>
        <s v="Rest of NZ"/>
        <s v="NZ Total"/>
      </sharedItems>
    </cacheField>
    <cacheField name="SubjectPopulation" numFmtId="0">
      <sharedItems count="11">
        <s v="Employed census usually resident population aged 15 years and over"/>
        <s v="Occupied private dwellings"/>
        <s v="Families in occupied private dwellings"/>
        <s v="Households in occupied private dwellings"/>
        <s v="Households in rented occupied private dwellings"/>
        <s v="Census usually resident population aged 15 years and over"/>
        <s v="Usually Resident Population"/>
        <s v="All dwellings"/>
        <s v="Student census usually resident population aged 15 years and over"/>
        <s v="Census usually resident population aged 5 years and over"/>
        <s v="Overseas-born census usually resident population"/>
      </sharedItems>
    </cacheField>
    <cacheField name="Category" numFmtId="0">
      <sharedItems count="31">
        <s v="Occupation usual residence"/>
        <s v="Occupation workplace address"/>
        <s v="Dwelling record type"/>
        <s v="Family income grouped"/>
        <s v="Household income grouped"/>
        <s v="Weekly rent paid"/>
        <s v="Personal income grouped"/>
        <s v="Age 5 year groups"/>
        <s v="Occupancy status"/>
        <s v="Motor vehicles number"/>
        <s v="Access to telecommunications"/>
        <s v="Sector of landlord"/>
        <s v="Tenure of household"/>
        <s v="Family type"/>
        <s v="Household composition"/>
        <s v="Household income source"/>
        <s v="Travel to education"/>
        <s v="Study participation"/>
        <s v="Travel to work"/>
        <s v="Hours worked"/>
        <s v="Work and labour force status"/>
        <s v="Highest qualification"/>
        <s v="Personal income source"/>
        <s v="Disability indicator"/>
        <s v="Languages"/>
        <s v="Years since arrival"/>
        <s v="Birth country"/>
        <s v="Birthplace indicator"/>
        <s v="Sex"/>
        <s v="Ethnicity"/>
        <s v="Census usually resident population count"/>
      </sharedItems>
    </cacheField>
    <cacheField name="Code" numFmtId="0">
      <sharedItems count="86">
        <s v="1"/>
        <s v="2"/>
        <s v="3"/>
        <s v="4"/>
        <s v="5"/>
        <s v="6"/>
        <s v="7"/>
        <s v="8"/>
        <s v="Total"/>
        <s v="Total stated"/>
        <s v="9"/>
        <s v="10"/>
        <s v="11"/>
        <s v="12"/>
        <s v="13"/>
        <s v="V"/>
        <s v="U"/>
        <s v="14"/>
        <s v="15"/>
        <s v="16"/>
        <s v="17"/>
        <s v="18"/>
        <s v="19"/>
        <s v="20"/>
        <s v="21"/>
        <s v="22"/>
        <s v="23"/>
        <s v="24"/>
        <s v="25"/>
        <s v="26"/>
        <s v="99"/>
        <s v="01"/>
        <s v="02"/>
        <s v="03"/>
        <s v="04"/>
        <s v="05"/>
        <s v="06"/>
        <s v="07"/>
        <s v="08"/>
        <s v="09"/>
        <s v="A"/>
        <s v="B"/>
        <s v="C"/>
        <s v="D"/>
        <s v="E"/>
        <s v="F"/>
        <s v="G"/>
        <s v="H"/>
        <s v="I"/>
        <s v="J"/>
        <s v="K"/>
        <s v="L"/>
        <s v="M"/>
        <s v="N"/>
        <s v="O"/>
        <s v="P"/>
        <s v="Q"/>
        <s v="R"/>
        <s v="S"/>
        <s v="T"/>
        <s v="00"/>
        <s v="77"/>
        <s v="44"/>
        <s v="30"/>
        <s v="31"/>
        <s v="32"/>
        <s v="97"/>
        <s v="0"/>
        <s v="01110"/>
        <s v="01112"/>
        <s v="01113"/>
        <s v="02110"/>
        <s v="02113"/>
        <s v="07110"/>
        <s v="07116"/>
        <s v="13100"/>
        <s v="13110"/>
        <s v="13113"/>
        <s v="16110"/>
        <s v="16111"/>
        <s v="16112"/>
        <s v="17115"/>
        <s v="24110"/>
        <s v="66666"/>
        <s v="Not elsewhere includ"/>
        <s v="Other"/>
      </sharedItems>
    </cacheField>
    <cacheField name="Variable" numFmtId="0">
      <sharedItems count="220">
        <s v="Managers"/>
        <s v="Professionals"/>
        <s v="Technicians and Trades Workers"/>
        <s v="Community and Personal Service Workers"/>
        <s v="Clerical and Administrative Workers"/>
        <s v="Sales Workers"/>
        <s v="Machinery Operators and Drivers"/>
        <s v="Labourers"/>
        <s v="Total"/>
        <s v="Total stated"/>
        <s v="Residual Categories (Operational Codes only)"/>
        <s v="Occupied Private Dwelling Not Further Defined"/>
        <s v="Occupied Separate House"/>
        <s v="Two or More Flats/Units/Townhouses/Apartments/Houses Joined Together"/>
        <s v="Other Occupied Private Dwelling"/>
        <s v="Mean income"/>
        <s v="Median income"/>
        <s v="Loss"/>
        <s v="Zero income"/>
        <s v="$1-$5,000"/>
        <s v="$5,001-$10,000"/>
        <s v="$10,001-$15,000"/>
        <s v="$15,001-$20,000"/>
        <s v="$20,001-$25,000"/>
        <s v="$25,001-$30,000"/>
        <s v="$30,001-$35,000"/>
        <s v="$35,001-$40,000"/>
        <s v="$40,001-$50,000"/>
        <s v="$50,001-$60,000"/>
        <s v="$60,001-$70,000"/>
        <s v="$70,001-$100,000"/>
        <s v="$100,001-$150,000"/>
        <s v="$150,001 or more"/>
        <s v="Not stated"/>
        <s v="Mean rent"/>
        <s v="Median rent"/>
        <s v="Under $100"/>
        <s v="$100-$149"/>
        <s v="$150-$199"/>
        <s v="$200-$249"/>
        <s v="$250-$299"/>
        <s v="$300-$349"/>
        <s v="$350-$399"/>
        <s v="$400-$449"/>
        <s v="$450-$499"/>
        <s v="$500-$549"/>
        <s v="$550-$599"/>
        <s v="$600 and over "/>
        <s v="Not elsewhere included"/>
        <s v="Mean age"/>
        <s v="Median age"/>
        <s v="0-4 years"/>
        <s v="5-9 years"/>
        <s v="10-14 years"/>
        <s v="15-19 years"/>
        <s v="20-24 years"/>
        <s v="25-29 years"/>
        <s v="30-34 years"/>
        <s v="35-39 years"/>
        <s v="40-45 years"/>
        <s v="45-49 years"/>
        <s v="50-54 years"/>
        <s v="55-59 years"/>
        <s v="60-64 years"/>
        <s v="65-69 years"/>
        <s v="70-74 years"/>
        <s v="75-79 years"/>
        <s v="80-84 years"/>
        <s v="85-89 years"/>
        <s v="90 years and over"/>
        <s v="Dwelling under construction"/>
        <s v="Occupied non-private dwelling"/>
        <s v="Occupied private dwelling"/>
        <s v="Unoccupied - empty dwelling"/>
        <s v="Unoccupied - residents away"/>
        <s v="No motor vehicle"/>
        <s v="One motor vehicle"/>
        <s v="Two motor vehicles"/>
        <s v="Three motor vehicles"/>
        <s v="Four motor vehicles"/>
        <s v="Five or more motor vehicles"/>
        <s v="Response unidentifiable"/>
        <s v="No access to telecommunication systems"/>
        <s v="Access to a cellphone/mobile phone"/>
        <s v="Access to a telephone"/>
        <s v="Access to the internet"/>
        <s v="Access to a fax machine"/>
        <s v="Private person, trust, or business"/>
        <s v="Local authority or city council"/>
        <s v="Housing New Zealand Corporation"/>
        <s v="Iwi, hapu, or Maori land trust"/>
        <s v="Other community housing provider"/>
        <s v="Other state-owned corporation or state-owned enterprise, or government department or ministry"/>
        <s v="Don't know"/>
        <s v="Dwelling owned or partly owned, mortgage arrangements not further defined"/>
        <s v="Dwelling owned or partly owned, mortgage payments made"/>
        <s v="Dwelling owned or partly owned, mortgage payments not made"/>
        <s v="Dwelling not owned and not held in a family trust, rental arrangements not further defined"/>
        <s v="Dwelling not owned and not held in a family trust, rent payments made"/>
        <s v="Dwelling not owned and not held in a family trust, rent payments not made"/>
        <s v="Dwelling held in a family trust, mortgage arrangements not further defined"/>
        <s v="Dwelling held in a family trust, mortgage payments made"/>
        <s v="Dwelling held in a family trust, mortgage payments not made"/>
        <s v="Couple Without Children"/>
        <s v="Couple With Child(ren)"/>
        <s v="One Parent With Child(ren)"/>
        <s v="One-family household (with or without other people)"/>
        <s v="Two-family household (with or without other people)"/>
        <s v="Three or more family household (with or without other people)"/>
        <s v="Other multi-person household"/>
        <s v="One-person household"/>
        <s v="Household composition unidentifiable"/>
        <s v="No Source of Income During That Time"/>
        <s v="Wages, Salary, Commissions, Bonuses etc Paid by my Employer"/>
        <s v="Self-employment or Business I Own and Work In"/>
        <s v="Interest, Dividends, Rent, Other Investments"/>
        <s v="Regular Payments from ACC or a Private Work Accident Insurer"/>
        <s v="New Zealand Superannuation or Veterans Pension"/>
        <s v="Other Superannuation, Pensions, or Annuities (Other Than NZ Superannuation, Veterans Pension or War "/>
        <s v="Unemployment Benefit"/>
        <s v="Sickness Benefit"/>
        <s v="Domestic Purposes Benefit"/>
        <s v="Invalids Benefit"/>
        <s v="Student Allowance"/>
        <s v="Other Government Benefits, Government Income Support Payments, War Pensions or Paid Parental Leave"/>
        <s v="Other Sources of Income, Including Support Payments from People Who Do Not Live in My Household"/>
        <s v="Study at home"/>
        <s v="Drive a car, truck or van"/>
        <s v="Passenger in a car, truck or van"/>
        <s v="Bicycle"/>
        <s v="Walk or jog"/>
        <s v="School bus"/>
        <s v="Public bus"/>
        <s v="Train"/>
        <s v="Ferry"/>
        <s v="Other"/>
        <s v="Full-time study"/>
        <s v="Part-time study"/>
        <s v="Not studying"/>
        <s v="Work at home"/>
        <s v="Drive a private car, truck or van"/>
        <s v="Drive a company car, truck or van"/>
        <s v="Passenger in a car, truck, van or company bus"/>
        <s v="Did not go to work today"/>
        <s v="0-4 hours"/>
        <s v="5-9 hours"/>
        <s v="10-14 hours"/>
        <s v="15-19 hours"/>
        <s v="20-24 hours"/>
        <s v="25-29 hours"/>
        <s v="30-34 hours"/>
        <s v="35-39 hours"/>
        <s v="40-44 hours"/>
        <s v="45-49 hours"/>
        <s v="50-54 hours"/>
        <s v="55-59 hours"/>
        <s v="60-64 hours"/>
        <s v="65-69 hours"/>
        <s v="70-74 hours"/>
        <s v="75-79 hours"/>
        <s v="80-84 hours"/>
        <s v="85 or more hours"/>
        <s v="Employed Full-time"/>
        <s v="Employed Part-time"/>
        <s v="Unemployed"/>
        <s v="Not in the Labour Force"/>
        <s v="Work and Labour Force Status Unidentifiable"/>
        <s v="No qualification"/>
        <s v="Level 1 certificate"/>
        <s v="Level 2 certificate"/>
        <s v="Level 3 certificate"/>
        <s v="Level 4 certificate"/>
        <s v="Level 5 diploma"/>
        <s v="Level 6 diploma"/>
        <s v="Bachelor degree and Level 7 qualification"/>
        <s v="Post-graduate and honours degrees"/>
        <s v="Masters degree"/>
        <s v="Doctorate degree"/>
        <s v="Overseas secondary school qualification"/>
        <s v="Not disabled"/>
        <s v="Disabled"/>
        <s v="Afrikaans"/>
        <s v="English"/>
        <s v="German"/>
        <s v="French"/>
        <s v="Spanish"/>
        <s v="Hindi"/>
        <s v="Panjabi"/>
        <s v="Sinitic not further defined"/>
        <s v="Yue"/>
        <s v="Northern Chinese"/>
        <s v="Maori"/>
        <s v="Samoan"/>
        <s v="Tongan"/>
        <s v="Tagalog"/>
        <s v="New Zealand Sign Language"/>
        <s v="None (eg too young to talk)"/>
        <s v="0-1 year"/>
        <s v="2-4 years"/>
        <s v="20-29 years"/>
        <s v="30-39 years"/>
        <s v="40 years or more"/>
        <s v="New Zealand"/>
        <s v="Australia"/>
        <s v="Pacific Islands"/>
        <s v="United Kingdom and Ireland"/>
        <s v="Europe (excl United Kingdom and Ireland)"/>
        <s v="North America"/>
        <s v="Asia"/>
        <s v="Middle East and Africa"/>
        <s v="NZ born"/>
        <s v="Overseas born"/>
        <s v="Male"/>
        <s v="Female"/>
        <s v="European"/>
        <s v="Pacific Peoples"/>
        <s v="Asian"/>
        <s v="Middle Eastern/Latin American/African"/>
        <s v="Other Ethnicity"/>
        <s v="Residual Categories"/>
      </sharedItems>
    </cacheField>
    <cacheField name="Count" numFmtId="0">
      <sharedItems containsSemiMixedTypes="0" containsString="0" containsNumber="1" minValue="0" maxValue="4699755"/>
    </cacheField>
    <cacheField name="Confidentialised" numFmtId="0">
      <sharedItems containsBlank="1" count="2">
        <m/>
        <s v="Confidential"/>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817">
  <r>
    <n v="1"/>
    <x v="0"/>
    <x v="0"/>
    <x v="0"/>
    <x v="0"/>
    <x v="0"/>
    <x v="0"/>
    <x v="0"/>
    <n v="1194"/>
    <x v="0"/>
  </r>
  <r>
    <n v="2"/>
    <x v="0"/>
    <x v="0"/>
    <x v="0"/>
    <x v="0"/>
    <x v="0"/>
    <x v="1"/>
    <x v="1"/>
    <n v="1554"/>
    <x v="0"/>
  </r>
  <r>
    <n v="3"/>
    <x v="0"/>
    <x v="0"/>
    <x v="0"/>
    <x v="0"/>
    <x v="0"/>
    <x v="2"/>
    <x v="2"/>
    <n v="615"/>
    <x v="0"/>
  </r>
  <r>
    <n v="4"/>
    <x v="0"/>
    <x v="0"/>
    <x v="0"/>
    <x v="0"/>
    <x v="0"/>
    <x v="3"/>
    <x v="3"/>
    <n v="465"/>
    <x v="0"/>
  </r>
  <r>
    <n v="5"/>
    <x v="0"/>
    <x v="0"/>
    <x v="0"/>
    <x v="0"/>
    <x v="0"/>
    <x v="4"/>
    <x v="4"/>
    <n v="468"/>
    <x v="0"/>
  </r>
  <r>
    <n v="6"/>
    <x v="0"/>
    <x v="0"/>
    <x v="0"/>
    <x v="0"/>
    <x v="0"/>
    <x v="5"/>
    <x v="5"/>
    <n v="267"/>
    <x v="0"/>
  </r>
  <r>
    <n v="7"/>
    <x v="0"/>
    <x v="0"/>
    <x v="0"/>
    <x v="0"/>
    <x v="0"/>
    <x v="6"/>
    <x v="6"/>
    <n v="144"/>
    <x v="0"/>
  </r>
  <r>
    <n v="8"/>
    <x v="0"/>
    <x v="0"/>
    <x v="0"/>
    <x v="0"/>
    <x v="0"/>
    <x v="7"/>
    <x v="7"/>
    <n v="483"/>
    <x v="0"/>
  </r>
  <r>
    <n v="9"/>
    <x v="0"/>
    <x v="0"/>
    <x v="0"/>
    <x v="0"/>
    <x v="0"/>
    <x v="8"/>
    <x v="8"/>
    <n v="5190"/>
    <x v="0"/>
  </r>
  <r>
    <n v="10"/>
    <x v="0"/>
    <x v="0"/>
    <x v="0"/>
    <x v="0"/>
    <x v="0"/>
    <x v="9"/>
    <x v="9"/>
    <n v="5190"/>
    <x v="0"/>
  </r>
  <r>
    <n v="11"/>
    <x v="0"/>
    <x v="0"/>
    <x v="0"/>
    <x v="0"/>
    <x v="0"/>
    <x v="10"/>
    <x v="10"/>
    <n v="0"/>
    <x v="1"/>
  </r>
  <r>
    <n v="12"/>
    <x v="0"/>
    <x v="0"/>
    <x v="1"/>
    <x v="0"/>
    <x v="0"/>
    <x v="0"/>
    <x v="0"/>
    <n v="1692"/>
    <x v="0"/>
  </r>
  <r>
    <n v="13"/>
    <x v="0"/>
    <x v="0"/>
    <x v="1"/>
    <x v="0"/>
    <x v="0"/>
    <x v="1"/>
    <x v="1"/>
    <n v="2040"/>
    <x v="0"/>
  </r>
  <r>
    <n v="14"/>
    <x v="0"/>
    <x v="0"/>
    <x v="1"/>
    <x v="0"/>
    <x v="0"/>
    <x v="2"/>
    <x v="2"/>
    <n v="1992"/>
    <x v="0"/>
  </r>
  <r>
    <n v="15"/>
    <x v="0"/>
    <x v="0"/>
    <x v="1"/>
    <x v="0"/>
    <x v="0"/>
    <x v="3"/>
    <x v="3"/>
    <n v="1149"/>
    <x v="0"/>
  </r>
  <r>
    <n v="16"/>
    <x v="0"/>
    <x v="0"/>
    <x v="1"/>
    <x v="0"/>
    <x v="0"/>
    <x v="4"/>
    <x v="4"/>
    <n v="1299"/>
    <x v="0"/>
  </r>
  <r>
    <n v="17"/>
    <x v="0"/>
    <x v="0"/>
    <x v="1"/>
    <x v="0"/>
    <x v="0"/>
    <x v="5"/>
    <x v="5"/>
    <n v="1230"/>
    <x v="0"/>
  </r>
  <r>
    <n v="18"/>
    <x v="0"/>
    <x v="0"/>
    <x v="1"/>
    <x v="0"/>
    <x v="0"/>
    <x v="6"/>
    <x v="6"/>
    <n v="858"/>
    <x v="0"/>
  </r>
  <r>
    <n v="19"/>
    <x v="0"/>
    <x v="0"/>
    <x v="1"/>
    <x v="0"/>
    <x v="0"/>
    <x v="7"/>
    <x v="7"/>
    <n v="1218"/>
    <x v="0"/>
  </r>
  <r>
    <n v="20"/>
    <x v="0"/>
    <x v="0"/>
    <x v="1"/>
    <x v="0"/>
    <x v="0"/>
    <x v="8"/>
    <x v="8"/>
    <n v="11484"/>
    <x v="0"/>
  </r>
  <r>
    <n v="21"/>
    <x v="0"/>
    <x v="0"/>
    <x v="1"/>
    <x v="0"/>
    <x v="0"/>
    <x v="9"/>
    <x v="9"/>
    <n v="11484"/>
    <x v="0"/>
  </r>
  <r>
    <n v="22"/>
    <x v="0"/>
    <x v="0"/>
    <x v="1"/>
    <x v="0"/>
    <x v="0"/>
    <x v="10"/>
    <x v="10"/>
    <n v="0"/>
    <x v="1"/>
  </r>
  <r>
    <n v="23"/>
    <x v="0"/>
    <x v="0"/>
    <x v="2"/>
    <x v="0"/>
    <x v="0"/>
    <x v="0"/>
    <x v="0"/>
    <n v="2454"/>
    <x v="0"/>
  </r>
  <r>
    <n v="24"/>
    <x v="0"/>
    <x v="0"/>
    <x v="2"/>
    <x v="0"/>
    <x v="0"/>
    <x v="1"/>
    <x v="1"/>
    <n v="4962"/>
    <x v="0"/>
  </r>
  <r>
    <n v="25"/>
    <x v="0"/>
    <x v="0"/>
    <x v="2"/>
    <x v="0"/>
    <x v="0"/>
    <x v="2"/>
    <x v="2"/>
    <n v="1512"/>
    <x v="0"/>
  </r>
  <r>
    <n v="26"/>
    <x v="0"/>
    <x v="0"/>
    <x v="2"/>
    <x v="0"/>
    <x v="0"/>
    <x v="3"/>
    <x v="3"/>
    <n v="1176"/>
    <x v="0"/>
  </r>
  <r>
    <n v="27"/>
    <x v="0"/>
    <x v="0"/>
    <x v="2"/>
    <x v="0"/>
    <x v="0"/>
    <x v="4"/>
    <x v="4"/>
    <n v="1590"/>
    <x v="0"/>
  </r>
  <r>
    <n v="28"/>
    <x v="0"/>
    <x v="0"/>
    <x v="2"/>
    <x v="0"/>
    <x v="0"/>
    <x v="5"/>
    <x v="5"/>
    <n v="1137"/>
    <x v="0"/>
  </r>
  <r>
    <n v="29"/>
    <x v="0"/>
    <x v="0"/>
    <x v="2"/>
    <x v="0"/>
    <x v="0"/>
    <x v="6"/>
    <x v="6"/>
    <n v="459"/>
    <x v="0"/>
  </r>
  <r>
    <n v="30"/>
    <x v="0"/>
    <x v="0"/>
    <x v="2"/>
    <x v="0"/>
    <x v="0"/>
    <x v="7"/>
    <x v="7"/>
    <n v="771"/>
    <x v="0"/>
  </r>
  <r>
    <n v="31"/>
    <x v="0"/>
    <x v="0"/>
    <x v="2"/>
    <x v="0"/>
    <x v="0"/>
    <x v="8"/>
    <x v="8"/>
    <n v="14067"/>
    <x v="0"/>
  </r>
  <r>
    <n v="32"/>
    <x v="0"/>
    <x v="0"/>
    <x v="2"/>
    <x v="0"/>
    <x v="0"/>
    <x v="9"/>
    <x v="9"/>
    <n v="14067"/>
    <x v="0"/>
  </r>
  <r>
    <n v="33"/>
    <x v="0"/>
    <x v="0"/>
    <x v="2"/>
    <x v="0"/>
    <x v="0"/>
    <x v="10"/>
    <x v="10"/>
    <n v="0"/>
    <x v="1"/>
  </r>
  <r>
    <n v="34"/>
    <x v="0"/>
    <x v="0"/>
    <x v="3"/>
    <x v="0"/>
    <x v="0"/>
    <x v="0"/>
    <x v="0"/>
    <n v="1467"/>
    <x v="0"/>
  </r>
  <r>
    <n v="35"/>
    <x v="0"/>
    <x v="0"/>
    <x v="3"/>
    <x v="0"/>
    <x v="0"/>
    <x v="1"/>
    <x v="1"/>
    <n v="2721"/>
    <x v="0"/>
  </r>
  <r>
    <n v="36"/>
    <x v="0"/>
    <x v="0"/>
    <x v="3"/>
    <x v="0"/>
    <x v="0"/>
    <x v="2"/>
    <x v="2"/>
    <n v="2016"/>
    <x v="0"/>
  </r>
  <r>
    <n v="37"/>
    <x v="0"/>
    <x v="0"/>
    <x v="3"/>
    <x v="0"/>
    <x v="0"/>
    <x v="3"/>
    <x v="3"/>
    <n v="1485"/>
    <x v="0"/>
  </r>
  <r>
    <n v="38"/>
    <x v="0"/>
    <x v="0"/>
    <x v="3"/>
    <x v="0"/>
    <x v="0"/>
    <x v="4"/>
    <x v="4"/>
    <n v="1125"/>
    <x v="0"/>
  </r>
  <r>
    <n v="39"/>
    <x v="0"/>
    <x v="0"/>
    <x v="3"/>
    <x v="0"/>
    <x v="0"/>
    <x v="5"/>
    <x v="5"/>
    <n v="1380"/>
    <x v="0"/>
  </r>
  <r>
    <n v="40"/>
    <x v="0"/>
    <x v="0"/>
    <x v="3"/>
    <x v="0"/>
    <x v="0"/>
    <x v="6"/>
    <x v="6"/>
    <n v="921"/>
    <x v="0"/>
  </r>
  <r>
    <n v="41"/>
    <x v="0"/>
    <x v="0"/>
    <x v="3"/>
    <x v="0"/>
    <x v="0"/>
    <x v="7"/>
    <x v="7"/>
    <n v="1632"/>
    <x v="0"/>
  </r>
  <r>
    <n v="42"/>
    <x v="0"/>
    <x v="0"/>
    <x v="3"/>
    <x v="0"/>
    <x v="0"/>
    <x v="8"/>
    <x v="8"/>
    <n v="12747"/>
    <x v="0"/>
  </r>
  <r>
    <n v="43"/>
    <x v="0"/>
    <x v="0"/>
    <x v="3"/>
    <x v="0"/>
    <x v="0"/>
    <x v="9"/>
    <x v="9"/>
    <n v="12747"/>
    <x v="0"/>
  </r>
  <r>
    <n v="44"/>
    <x v="0"/>
    <x v="0"/>
    <x v="3"/>
    <x v="0"/>
    <x v="0"/>
    <x v="10"/>
    <x v="10"/>
    <n v="0"/>
    <x v="1"/>
  </r>
  <r>
    <n v="45"/>
    <x v="0"/>
    <x v="0"/>
    <x v="4"/>
    <x v="0"/>
    <x v="0"/>
    <x v="0"/>
    <x v="0"/>
    <n v="2034"/>
    <x v="0"/>
  </r>
  <r>
    <n v="46"/>
    <x v="0"/>
    <x v="0"/>
    <x v="4"/>
    <x v="0"/>
    <x v="0"/>
    <x v="1"/>
    <x v="1"/>
    <n v="2736"/>
    <x v="0"/>
  </r>
  <r>
    <n v="47"/>
    <x v="0"/>
    <x v="0"/>
    <x v="4"/>
    <x v="0"/>
    <x v="0"/>
    <x v="2"/>
    <x v="2"/>
    <n v="2295"/>
    <x v="0"/>
  </r>
  <r>
    <n v="48"/>
    <x v="0"/>
    <x v="0"/>
    <x v="4"/>
    <x v="0"/>
    <x v="0"/>
    <x v="3"/>
    <x v="3"/>
    <n v="1479"/>
    <x v="0"/>
  </r>
  <r>
    <n v="49"/>
    <x v="0"/>
    <x v="0"/>
    <x v="4"/>
    <x v="0"/>
    <x v="0"/>
    <x v="4"/>
    <x v="4"/>
    <n v="1596"/>
    <x v="0"/>
  </r>
  <r>
    <n v="50"/>
    <x v="0"/>
    <x v="0"/>
    <x v="4"/>
    <x v="0"/>
    <x v="0"/>
    <x v="5"/>
    <x v="5"/>
    <n v="1350"/>
    <x v="0"/>
  </r>
  <r>
    <n v="51"/>
    <x v="0"/>
    <x v="0"/>
    <x v="4"/>
    <x v="0"/>
    <x v="0"/>
    <x v="6"/>
    <x v="6"/>
    <n v="897"/>
    <x v="0"/>
  </r>
  <r>
    <n v="52"/>
    <x v="0"/>
    <x v="0"/>
    <x v="4"/>
    <x v="0"/>
    <x v="0"/>
    <x v="7"/>
    <x v="7"/>
    <n v="1299"/>
    <x v="0"/>
  </r>
  <r>
    <n v="53"/>
    <x v="0"/>
    <x v="0"/>
    <x v="4"/>
    <x v="0"/>
    <x v="0"/>
    <x v="8"/>
    <x v="8"/>
    <n v="13686"/>
    <x v="0"/>
  </r>
  <r>
    <n v="54"/>
    <x v="0"/>
    <x v="0"/>
    <x v="4"/>
    <x v="0"/>
    <x v="0"/>
    <x v="9"/>
    <x v="9"/>
    <n v="13686"/>
    <x v="0"/>
  </r>
  <r>
    <n v="55"/>
    <x v="0"/>
    <x v="0"/>
    <x v="4"/>
    <x v="0"/>
    <x v="0"/>
    <x v="10"/>
    <x v="10"/>
    <n v="0"/>
    <x v="1"/>
  </r>
  <r>
    <n v="56"/>
    <x v="0"/>
    <x v="0"/>
    <x v="5"/>
    <x v="0"/>
    <x v="0"/>
    <x v="0"/>
    <x v="0"/>
    <n v="2577"/>
    <x v="0"/>
  </r>
  <r>
    <n v="57"/>
    <x v="0"/>
    <x v="0"/>
    <x v="5"/>
    <x v="0"/>
    <x v="0"/>
    <x v="1"/>
    <x v="1"/>
    <n v="4164"/>
    <x v="0"/>
  </r>
  <r>
    <n v="58"/>
    <x v="0"/>
    <x v="0"/>
    <x v="5"/>
    <x v="0"/>
    <x v="0"/>
    <x v="2"/>
    <x v="2"/>
    <n v="1080"/>
    <x v="0"/>
  </r>
  <r>
    <n v="59"/>
    <x v="0"/>
    <x v="0"/>
    <x v="5"/>
    <x v="0"/>
    <x v="0"/>
    <x v="3"/>
    <x v="3"/>
    <n v="1044"/>
    <x v="0"/>
  </r>
  <r>
    <n v="60"/>
    <x v="0"/>
    <x v="0"/>
    <x v="5"/>
    <x v="0"/>
    <x v="0"/>
    <x v="4"/>
    <x v="4"/>
    <n v="1251"/>
    <x v="0"/>
  </r>
  <r>
    <n v="61"/>
    <x v="0"/>
    <x v="0"/>
    <x v="5"/>
    <x v="0"/>
    <x v="0"/>
    <x v="5"/>
    <x v="5"/>
    <n v="1293"/>
    <x v="0"/>
  </r>
  <r>
    <n v="62"/>
    <x v="0"/>
    <x v="0"/>
    <x v="5"/>
    <x v="0"/>
    <x v="0"/>
    <x v="6"/>
    <x v="6"/>
    <n v="408"/>
    <x v="0"/>
  </r>
  <r>
    <n v="63"/>
    <x v="0"/>
    <x v="0"/>
    <x v="5"/>
    <x v="0"/>
    <x v="0"/>
    <x v="7"/>
    <x v="7"/>
    <n v="831"/>
    <x v="0"/>
  </r>
  <r>
    <n v="64"/>
    <x v="0"/>
    <x v="0"/>
    <x v="5"/>
    <x v="0"/>
    <x v="0"/>
    <x v="8"/>
    <x v="8"/>
    <n v="12651"/>
    <x v="0"/>
  </r>
  <r>
    <n v="65"/>
    <x v="0"/>
    <x v="0"/>
    <x v="5"/>
    <x v="0"/>
    <x v="0"/>
    <x v="9"/>
    <x v="9"/>
    <n v="12651"/>
    <x v="0"/>
  </r>
  <r>
    <n v="66"/>
    <x v="0"/>
    <x v="0"/>
    <x v="5"/>
    <x v="0"/>
    <x v="0"/>
    <x v="10"/>
    <x v="10"/>
    <n v="0"/>
    <x v="1"/>
  </r>
  <r>
    <n v="67"/>
    <x v="0"/>
    <x v="0"/>
    <x v="6"/>
    <x v="0"/>
    <x v="0"/>
    <x v="0"/>
    <x v="0"/>
    <n v="2283"/>
    <x v="0"/>
  </r>
  <r>
    <n v="68"/>
    <x v="0"/>
    <x v="0"/>
    <x v="6"/>
    <x v="0"/>
    <x v="0"/>
    <x v="1"/>
    <x v="1"/>
    <n v="3447"/>
    <x v="0"/>
  </r>
  <r>
    <n v="69"/>
    <x v="0"/>
    <x v="0"/>
    <x v="6"/>
    <x v="0"/>
    <x v="0"/>
    <x v="2"/>
    <x v="2"/>
    <n v="1683"/>
    <x v="0"/>
  </r>
  <r>
    <n v="70"/>
    <x v="0"/>
    <x v="0"/>
    <x v="6"/>
    <x v="0"/>
    <x v="0"/>
    <x v="3"/>
    <x v="3"/>
    <n v="1143"/>
    <x v="0"/>
  </r>
  <r>
    <n v="71"/>
    <x v="0"/>
    <x v="0"/>
    <x v="6"/>
    <x v="0"/>
    <x v="0"/>
    <x v="4"/>
    <x v="4"/>
    <n v="1689"/>
    <x v="0"/>
  </r>
  <r>
    <n v="72"/>
    <x v="0"/>
    <x v="0"/>
    <x v="6"/>
    <x v="0"/>
    <x v="0"/>
    <x v="5"/>
    <x v="5"/>
    <n v="1242"/>
    <x v="0"/>
  </r>
  <r>
    <n v="73"/>
    <x v="0"/>
    <x v="0"/>
    <x v="6"/>
    <x v="0"/>
    <x v="0"/>
    <x v="6"/>
    <x v="6"/>
    <n v="747"/>
    <x v="0"/>
  </r>
  <r>
    <n v="74"/>
    <x v="0"/>
    <x v="0"/>
    <x v="6"/>
    <x v="0"/>
    <x v="0"/>
    <x v="7"/>
    <x v="7"/>
    <n v="864"/>
    <x v="0"/>
  </r>
  <r>
    <n v="75"/>
    <x v="0"/>
    <x v="0"/>
    <x v="6"/>
    <x v="0"/>
    <x v="0"/>
    <x v="8"/>
    <x v="8"/>
    <n v="13101"/>
    <x v="0"/>
  </r>
  <r>
    <n v="76"/>
    <x v="0"/>
    <x v="0"/>
    <x v="6"/>
    <x v="0"/>
    <x v="0"/>
    <x v="9"/>
    <x v="9"/>
    <n v="13101"/>
    <x v="0"/>
  </r>
  <r>
    <n v="77"/>
    <x v="0"/>
    <x v="0"/>
    <x v="6"/>
    <x v="0"/>
    <x v="0"/>
    <x v="10"/>
    <x v="10"/>
    <n v="0"/>
    <x v="1"/>
  </r>
  <r>
    <n v="78"/>
    <x v="0"/>
    <x v="0"/>
    <x v="7"/>
    <x v="0"/>
    <x v="0"/>
    <x v="0"/>
    <x v="0"/>
    <n v="2316"/>
    <x v="0"/>
  </r>
  <r>
    <n v="79"/>
    <x v="0"/>
    <x v="0"/>
    <x v="7"/>
    <x v="0"/>
    <x v="0"/>
    <x v="1"/>
    <x v="1"/>
    <n v="2745"/>
    <x v="0"/>
  </r>
  <r>
    <n v="80"/>
    <x v="0"/>
    <x v="0"/>
    <x v="7"/>
    <x v="0"/>
    <x v="0"/>
    <x v="2"/>
    <x v="2"/>
    <n v="1818"/>
    <x v="0"/>
  </r>
  <r>
    <n v="81"/>
    <x v="0"/>
    <x v="0"/>
    <x v="7"/>
    <x v="0"/>
    <x v="0"/>
    <x v="3"/>
    <x v="3"/>
    <n v="1134"/>
    <x v="0"/>
  </r>
  <r>
    <n v="82"/>
    <x v="0"/>
    <x v="0"/>
    <x v="7"/>
    <x v="0"/>
    <x v="0"/>
    <x v="4"/>
    <x v="4"/>
    <n v="1827"/>
    <x v="0"/>
  </r>
  <r>
    <n v="83"/>
    <x v="0"/>
    <x v="0"/>
    <x v="7"/>
    <x v="0"/>
    <x v="0"/>
    <x v="5"/>
    <x v="5"/>
    <n v="1392"/>
    <x v="0"/>
  </r>
  <r>
    <n v="84"/>
    <x v="0"/>
    <x v="0"/>
    <x v="7"/>
    <x v="0"/>
    <x v="0"/>
    <x v="6"/>
    <x v="6"/>
    <n v="756"/>
    <x v="0"/>
  </r>
  <r>
    <n v="85"/>
    <x v="0"/>
    <x v="0"/>
    <x v="7"/>
    <x v="0"/>
    <x v="0"/>
    <x v="7"/>
    <x v="7"/>
    <n v="1179"/>
    <x v="0"/>
  </r>
  <r>
    <n v="86"/>
    <x v="0"/>
    <x v="0"/>
    <x v="7"/>
    <x v="0"/>
    <x v="0"/>
    <x v="8"/>
    <x v="8"/>
    <n v="13167"/>
    <x v="0"/>
  </r>
  <r>
    <n v="87"/>
    <x v="0"/>
    <x v="0"/>
    <x v="7"/>
    <x v="0"/>
    <x v="0"/>
    <x v="9"/>
    <x v="9"/>
    <n v="13167"/>
    <x v="0"/>
  </r>
  <r>
    <n v="88"/>
    <x v="0"/>
    <x v="0"/>
    <x v="7"/>
    <x v="0"/>
    <x v="0"/>
    <x v="10"/>
    <x v="10"/>
    <n v="0"/>
    <x v="1"/>
  </r>
  <r>
    <n v="89"/>
    <x v="0"/>
    <x v="0"/>
    <x v="8"/>
    <x v="0"/>
    <x v="0"/>
    <x v="0"/>
    <x v="0"/>
    <n v="2379"/>
    <x v="0"/>
  </r>
  <r>
    <n v="90"/>
    <x v="0"/>
    <x v="0"/>
    <x v="8"/>
    <x v="0"/>
    <x v="0"/>
    <x v="1"/>
    <x v="1"/>
    <n v="4128"/>
    <x v="0"/>
  </r>
  <r>
    <n v="91"/>
    <x v="0"/>
    <x v="0"/>
    <x v="8"/>
    <x v="0"/>
    <x v="0"/>
    <x v="2"/>
    <x v="2"/>
    <n v="1770"/>
    <x v="0"/>
  </r>
  <r>
    <n v="92"/>
    <x v="0"/>
    <x v="0"/>
    <x v="8"/>
    <x v="0"/>
    <x v="0"/>
    <x v="3"/>
    <x v="3"/>
    <n v="1224"/>
    <x v="0"/>
  </r>
  <r>
    <n v="93"/>
    <x v="0"/>
    <x v="0"/>
    <x v="8"/>
    <x v="0"/>
    <x v="0"/>
    <x v="4"/>
    <x v="4"/>
    <n v="1410"/>
    <x v="0"/>
  </r>
  <r>
    <n v="94"/>
    <x v="0"/>
    <x v="0"/>
    <x v="8"/>
    <x v="0"/>
    <x v="0"/>
    <x v="5"/>
    <x v="5"/>
    <n v="1200"/>
    <x v="0"/>
  </r>
  <r>
    <n v="95"/>
    <x v="0"/>
    <x v="0"/>
    <x v="8"/>
    <x v="0"/>
    <x v="0"/>
    <x v="6"/>
    <x v="6"/>
    <n v="603"/>
    <x v="0"/>
  </r>
  <r>
    <n v="96"/>
    <x v="0"/>
    <x v="0"/>
    <x v="8"/>
    <x v="0"/>
    <x v="0"/>
    <x v="7"/>
    <x v="7"/>
    <n v="975"/>
    <x v="0"/>
  </r>
  <r>
    <n v="97"/>
    <x v="0"/>
    <x v="0"/>
    <x v="8"/>
    <x v="0"/>
    <x v="0"/>
    <x v="8"/>
    <x v="8"/>
    <n v="13689"/>
    <x v="0"/>
  </r>
  <r>
    <n v="98"/>
    <x v="0"/>
    <x v="0"/>
    <x v="8"/>
    <x v="0"/>
    <x v="0"/>
    <x v="9"/>
    <x v="9"/>
    <n v="13689"/>
    <x v="0"/>
  </r>
  <r>
    <n v="99"/>
    <x v="0"/>
    <x v="0"/>
    <x v="8"/>
    <x v="0"/>
    <x v="0"/>
    <x v="10"/>
    <x v="10"/>
    <n v="0"/>
    <x v="1"/>
  </r>
  <r>
    <n v="100"/>
    <x v="0"/>
    <x v="0"/>
    <x v="9"/>
    <x v="0"/>
    <x v="0"/>
    <x v="0"/>
    <x v="0"/>
    <n v="1479"/>
    <x v="0"/>
  </r>
  <r>
    <n v="101"/>
    <x v="0"/>
    <x v="0"/>
    <x v="9"/>
    <x v="0"/>
    <x v="0"/>
    <x v="1"/>
    <x v="1"/>
    <n v="1836"/>
    <x v="0"/>
  </r>
  <r>
    <n v="102"/>
    <x v="0"/>
    <x v="0"/>
    <x v="9"/>
    <x v="0"/>
    <x v="0"/>
    <x v="2"/>
    <x v="2"/>
    <n v="1977"/>
    <x v="0"/>
  </r>
  <r>
    <n v="103"/>
    <x v="0"/>
    <x v="0"/>
    <x v="9"/>
    <x v="0"/>
    <x v="0"/>
    <x v="3"/>
    <x v="3"/>
    <n v="1176"/>
    <x v="0"/>
  </r>
  <r>
    <n v="104"/>
    <x v="0"/>
    <x v="0"/>
    <x v="9"/>
    <x v="0"/>
    <x v="0"/>
    <x v="4"/>
    <x v="4"/>
    <n v="1425"/>
    <x v="0"/>
  </r>
  <r>
    <n v="105"/>
    <x v="0"/>
    <x v="0"/>
    <x v="9"/>
    <x v="0"/>
    <x v="0"/>
    <x v="5"/>
    <x v="5"/>
    <n v="1266"/>
    <x v="0"/>
  </r>
  <r>
    <n v="106"/>
    <x v="0"/>
    <x v="0"/>
    <x v="9"/>
    <x v="0"/>
    <x v="0"/>
    <x v="6"/>
    <x v="6"/>
    <n v="1572"/>
    <x v="0"/>
  </r>
  <r>
    <n v="107"/>
    <x v="0"/>
    <x v="0"/>
    <x v="9"/>
    <x v="0"/>
    <x v="0"/>
    <x v="7"/>
    <x v="7"/>
    <n v="1938"/>
    <x v="0"/>
  </r>
  <r>
    <n v="108"/>
    <x v="0"/>
    <x v="0"/>
    <x v="9"/>
    <x v="0"/>
    <x v="0"/>
    <x v="8"/>
    <x v="8"/>
    <n v="12672"/>
    <x v="0"/>
  </r>
  <r>
    <n v="109"/>
    <x v="0"/>
    <x v="0"/>
    <x v="9"/>
    <x v="0"/>
    <x v="0"/>
    <x v="9"/>
    <x v="9"/>
    <n v="12672"/>
    <x v="0"/>
  </r>
  <r>
    <n v="110"/>
    <x v="0"/>
    <x v="0"/>
    <x v="9"/>
    <x v="0"/>
    <x v="0"/>
    <x v="10"/>
    <x v="10"/>
    <n v="0"/>
    <x v="1"/>
  </r>
  <r>
    <n v="111"/>
    <x v="0"/>
    <x v="0"/>
    <x v="10"/>
    <x v="0"/>
    <x v="0"/>
    <x v="0"/>
    <x v="0"/>
    <n v="2133"/>
    <x v="0"/>
  </r>
  <r>
    <n v="112"/>
    <x v="0"/>
    <x v="0"/>
    <x v="10"/>
    <x v="0"/>
    <x v="0"/>
    <x v="1"/>
    <x v="1"/>
    <n v="3360"/>
    <x v="0"/>
  </r>
  <r>
    <n v="113"/>
    <x v="0"/>
    <x v="0"/>
    <x v="10"/>
    <x v="0"/>
    <x v="0"/>
    <x v="2"/>
    <x v="2"/>
    <n v="1980"/>
    <x v="0"/>
  </r>
  <r>
    <n v="114"/>
    <x v="0"/>
    <x v="0"/>
    <x v="10"/>
    <x v="0"/>
    <x v="0"/>
    <x v="3"/>
    <x v="3"/>
    <n v="1395"/>
    <x v="0"/>
  </r>
  <r>
    <n v="115"/>
    <x v="0"/>
    <x v="0"/>
    <x v="10"/>
    <x v="0"/>
    <x v="0"/>
    <x v="4"/>
    <x v="4"/>
    <n v="1425"/>
    <x v="0"/>
  </r>
  <r>
    <n v="116"/>
    <x v="0"/>
    <x v="0"/>
    <x v="10"/>
    <x v="0"/>
    <x v="0"/>
    <x v="5"/>
    <x v="5"/>
    <n v="1371"/>
    <x v="0"/>
  </r>
  <r>
    <n v="117"/>
    <x v="0"/>
    <x v="0"/>
    <x v="10"/>
    <x v="0"/>
    <x v="0"/>
    <x v="6"/>
    <x v="6"/>
    <n v="729"/>
    <x v="0"/>
  </r>
  <r>
    <n v="118"/>
    <x v="0"/>
    <x v="0"/>
    <x v="10"/>
    <x v="0"/>
    <x v="0"/>
    <x v="7"/>
    <x v="7"/>
    <n v="1209"/>
    <x v="0"/>
  </r>
  <r>
    <n v="119"/>
    <x v="0"/>
    <x v="0"/>
    <x v="10"/>
    <x v="0"/>
    <x v="0"/>
    <x v="8"/>
    <x v="8"/>
    <n v="13599"/>
    <x v="0"/>
  </r>
  <r>
    <n v="120"/>
    <x v="0"/>
    <x v="0"/>
    <x v="10"/>
    <x v="0"/>
    <x v="0"/>
    <x v="9"/>
    <x v="9"/>
    <n v="13599"/>
    <x v="0"/>
  </r>
  <r>
    <n v="121"/>
    <x v="0"/>
    <x v="0"/>
    <x v="10"/>
    <x v="0"/>
    <x v="0"/>
    <x v="10"/>
    <x v="10"/>
    <n v="0"/>
    <x v="1"/>
  </r>
  <r>
    <n v="122"/>
    <x v="0"/>
    <x v="0"/>
    <x v="11"/>
    <x v="0"/>
    <x v="0"/>
    <x v="0"/>
    <x v="0"/>
    <n v="1236"/>
    <x v="0"/>
  </r>
  <r>
    <n v="123"/>
    <x v="0"/>
    <x v="0"/>
    <x v="11"/>
    <x v="0"/>
    <x v="0"/>
    <x v="1"/>
    <x v="1"/>
    <n v="1752"/>
    <x v="0"/>
  </r>
  <r>
    <n v="124"/>
    <x v="0"/>
    <x v="0"/>
    <x v="11"/>
    <x v="0"/>
    <x v="0"/>
    <x v="2"/>
    <x v="2"/>
    <n v="2253"/>
    <x v="0"/>
  </r>
  <r>
    <n v="125"/>
    <x v="0"/>
    <x v="0"/>
    <x v="11"/>
    <x v="0"/>
    <x v="0"/>
    <x v="3"/>
    <x v="3"/>
    <n v="1311"/>
    <x v="0"/>
  </r>
  <r>
    <n v="126"/>
    <x v="0"/>
    <x v="0"/>
    <x v="11"/>
    <x v="0"/>
    <x v="0"/>
    <x v="4"/>
    <x v="4"/>
    <n v="1140"/>
    <x v="0"/>
  </r>
  <r>
    <n v="127"/>
    <x v="0"/>
    <x v="0"/>
    <x v="11"/>
    <x v="0"/>
    <x v="0"/>
    <x v="5"/>
    <x v="5"/>
    <n v="1266"/>
    <x v="0"/>
  </r>
  <r>
    <n v="128"/>
    <x v="0"/>
    <x v="0"/>
    <x v="11"/>
    <x v="0"/>
    <x v="0"/>
    <x v="6"/>
    <x v="6"/>
    <n v="1152"/>
    <x v="0"/>
  </r>
  <r>
    <n v="129"/>
    <x v="0"/>
    <x v="0"/>
    <x v="11"/>
    <x v="0"/>
    <x v="0"/>
    <x v="7"/>
    <x v="7"/>
    <n v="1779"/>
    <x v="0"/>
  </r>
  <r>
    <n v="130"/>
    <x v="0"/>
    <x v="0"/>
    <x v="11"/>
    <x v="0"/>
    <x v="0"/>
    <x v="8"/>
    <x v="8"/>
    <n v="11886"/>
    <x v="0"/>
  </r>
  <r>
    <n v="131"/>
    <x v="0"/>
    <x v="0"/>
    <x v="11"/>
    <x v="0"/>
    <x v="0"/>
    <x v="9"/>
    <x v="9"/>
    <n v="11886"/>
    <x v="0"/>
  </r>
  <r>
    <n v="132"/>
    <x v="0"/>
    <x v="0"/>
    <x v="11"/>
    <x v="0"/>
    <x v="0"/>
    <x v="10"/>
    <x v="10"/>
    <n v="0"/>
    <x v="1"/>
  </r>
  <r>
    <n v="133"/>
    <x v="0"/>
    <x v="0"/>
    <x v="12"/>
    <x v="0"/>
    <x v="0"/>
    <x v="0"/>
    <x v="0"/>
    <n v="1995"/>
    <x v="0"/>
  </r>
  <r>
    <n v="134"/>
    <x v="0"/>
    <x v="0"/>
    <x v="12"/>
    <x v="0"/>
    <x v="0"/>
    <x v="1"/>
    <x v="1"/>
    <n v="3060"/>
    <x v="0"/>
  </r>
  <r>
    <n v="135"/>
    <x v="0"/>
    <x v="0"/>
    <x v="12"/>
    <x v="0"/>
    <x v="0"/>
    <x v="2"/>
    <x v="2"/>
    <n v="1938"/>
    <x v="0"/>
  </r>
  <r>
    <n v="136"/>
    <x v="0"/>
    <x v="0"/>
    <x v="12"/>
    <x v="0"/>
    <x v="0"/>
    <x v="3"/>
    <x v="3"/>
    <n v="1380"/>
    <x v="0"/>
  </r>
  <r>
    <n v="137"/>
    <x v="0"/>
    <x v="0"/>
    <x v="12"/>
    <x v="0"/>
    <x v="0"/>
    <x v="4"/>
    <x v="4"/>
    <n v="1515"/>
    <x v="0"/>
  </r>
  <r>
    <n v="138"/>
    <x v="0"/>
    <x v="0"/>
    <x v="12"/>
    <x v="0"/>
    <x v="0"/>
    <x v="5"/>
    <x v="5"/>
    <n v="1299"/>
    <x v="0"/>
  </r>
  <r>
    <n v="139"/>
    <x v="0"/>
    <x v="0"/>
    <x v="12"/>
    <x v="0"/>
    <x v="0"/>
    <x v="6"/>
    <x v="6"/>
    <n v="789"/>
    <x v="0"/>
  </r>
  <r>
    <n v="140"/>
    <x v="0"/>
    <x v="0"/>
    <x v="12"/>
    <x v="0"/>
    <x v="0"/>
    <x v="7"/>
    <x v="7"/>
    <n v="1281"/>
    <x v="0"/>
  </r>
  <r>
    <n v="141"/>
    <x v="0"/>
    <x v="0"/>
    <x v="12"/>
    <x v="0"/>
    <x v="0"/>
    <x v="8"/>
    <x v="8"/>
    <n v="13260"/>
    <x v="0"/>
  </r>
  <r>
    <n v="142"/>
    <x v="0"/>
    <x v="0"/>
    <x v="12"/>
    <x v="0"/>
    <x v="0"/>
    <x v="9"/>
    <x v="9"/>
    <n v="13260"/>
    <x v="0"/>
  </r>
  <r>
    <n v="143"/>
    <x v="0"/>
    <x v="0"/>
    <x v="12"/>
    <x v="0"/>
    <x v="0"/>
    <x v="10"/>
    <x v="10"/>
    <n v="0"/>
    <x v="1"/>
  </r>
  <r>
    <n v="144"/>
    <x v="0"/>
    <x v="0"/>
    <x v="13"/>
    <x v="0"/>
    <x v="0"/>
    <x v="0"/>
    <x v="0"/>
    <n v="1209"/>
    <x v="0"/>
  </r>
  <r>
    <n v="145"/>
    <x v="0"/>
    <x v="0"/>
    <x v="13"/>
    <x v="0"/>
    <x v="0"/>
    <x v="1"/>
    <x v="1"/>
    <n v="2427"/>
    <x v="0"/>
  </r>
  <r>
    <n v="146"/>
    <x v="0"/>
    <x v="0"/>
    <x v="13"/>
    <x v="0"/>
    <x v="0"/>
    <x v="2"/>
    <x v="2"/>
    <n v="1800"/>
    <x v="0"/>
  </r>
  <r>
    <n v="147"/>
    <x v="0"/>
    <x v="0"/>
    <x v="13"/>
    <x v="0"/>
    <x v="0"/>
    <x v="3"/>
    <x v="3"/>
    <n v="1557"/>
    <x v="0"/>
  </r>
  <r>
    <n v="148"/>
    <x v="0"/>
    <x v="0"/>
    <x v="13"/>
    <x v="0"/>
    <x v="0"/>
    <x v="4"/>
    <x v="4"/>
    <n v="1002"/>
    <x v="0"/>
  </r>
  <r>
    <n v="149"/>
    <x v="0"/>
    <x v="0"/>
    <x v="13"/>
    <x v="0"/>
    <x v="0"/>
    <x v="5"/>
    <x v="5"/>
    <n v="1629"/>
    <x v="0"/>
  </r>
  <r>
    <n v="150"/>
    <x v="0"/>
    <x v="0"/>
    <x v="13"/>
    <x v="0"/>
    <x v="0"/>
    <x v="6"/>
    <x v="6"/>
    <n v="864"/>
    <x v="0"/>
  </r>
  <r>
    <n v="151"/>
    <x v="0"/>
    <x v="0"/>
    <x v="13"/>
    <x v="0"/>
    <x v="0"/>
    <x v="7"/>
    <x v="7"/>
    <n v="1761"/>
    <x v="0"/>
  </r>
  <r>
    <n v="152"/>
    <x v="0"/>
    <x v="0"/>
    <x v="13"/>
    <x v="0"/>
    <x v="0"/>
    <x v="8"/>
    <x v="8"/>
    <n v="12249"/>
    <x v="0"/>
  </r>
  <r>
    <n v="153"/>
    <x v="0"/>
    <x v="0"/>
    <x v="13"/>
    <x v="0"/>
    <x v="0"/>
    <x v="9"/>
    <x v="9"/>
    <n v="12249"/>
    <x v="0"/>
  </r>
  <r>
    <n v="154"/>
    <x v="0"/>
    <x v="0"/>
    <x v="13"/>
    <x v="0"/>
    <x v="0"/>
    <x v="10"/>
    <x v="10"/>
    <n v="0"/>
    <x v="1"/>
  </r>
  <r>
    <n v="155"/>
    <x v="0"/>
    <x v="0"/>
    <x v="14"/>
    <x v="0"/>
    <x v="0"/>
    <x v="0"/>
    <x v="0"/>
    <n v="1527"/>
    <x v="0"/>
  </r>
  <r>
    <n v="156"/>
    <x v="0"/>
    <x v="0"/>
    <x v="14"/>
    <x v="0"/>
    <x v="0"/>
    <x v="1"/>
    <x v="1"/>
    <n v="3339"/>
    <x v="0"/>
  </r>
  <r>
    <n v="157"/>
    <x v="0"/>
    <x v="0"/>
    <x v="14"/>
    <x v="0"/>
    <x v="0"/>
    <x v="2"/>
    <x v="2"/>
    <n v="2310"/>
    <x v="0"/>
  </r>
  <r>
    <n v="158"/>
    <x v="0"/>
    <x v="0"/>
    <x v="14"/>
    <x v="0"/>
    <x v="0"/>
    <x v="3"/>
    <x v="3"/>
    <n v="1464"/>
    <x v="0"/>
  </r>
  <r>
    <n v="159"/>
    <x v="0"/>
    <x v="0"/>
    <x v="14"/>
    <x v="0"/>
    <x v="0"/>
    <x v="4"/>
    <x v="4"/>
    <n v="1470"/>
    <x v="0"/>
  </r>
  <r>
    <n v="160"/>
    <x v="0"/>
    <x v="0"/>
    <x v="14"/>
    <x v="0"/>
    <x v="0"/>
    <x v="5"/>
    <x v="5"/>
    <n v="1269"/>
    <x v="0"/>
  </r>
  <r>
    <n v="161"/>
    <x v="0"/>
    <x v="0"/>
    <x v="14"/>
    <x v="0"/>
    <x v="0"/>
    <x v="6"/>
    <x v="6"/>
    <n v="1092"/>
    <x v="0"/>
  </r>
  <r>
    <n v="162"/>
    <x v="0"/>
    <x v="0"/>
    <x v="14"/>
    <x v="0"/>
    <x v="0"/>
    <x v="7"/>
    <x v="7"/>
    <n v="1566"/>
    <x v="0"/>
  </r>
  <r>
    <n v="163"/>
    <x v="0"/>
    <x v="0"/>
    <x v="14"/>
    <x v="0"/>
    <x v="0"/>
    <x v="8"/>
    <x v="8"/>
    <n v="14037"/>
    <x v="0"/>
  </r>
  <r>
    <n v="164"/>
    <x v="0"/>
    <x v="0"/>
    <x v="14"/>
    <x v="0"/>
    <x v="0"/>
    <x v="9"/>
    <x v="9"/>
    <n v="14037"/>
    <x v="0"/>
  </r>
  <r>
    <n v="165"/>
    <x v="0"/>
    <x v="0"/>
    <x v="14"/>
    <x v="0"/>
    <x v="0"/>
    <x v="10"/>
    <x v="10"/>
    <n v="0"/>
    <x v="1"/>
  </r>
  <r>
    <n v="166"/>
    <x v="0"/>
    <x v="0"/>
    <x v="15"/>
    <x v="0"/>
    <x v="0"/>
    <x v="0"/>
    <x v="0"/>
    <n v="1764"/>
    <x v="0"/>
  </r>
  <r>
    <n v="167"/>
    <x v="0"/>
    <x v="0"/>
    <x v="15"/>
    <x v="0"/>
    <x v="0"/>
    <x v="1"/>
    <x v="1"/>
    <n v="3291"/>
    <x v="0"/>
  </r>
  <r>
    <n v="168"/>
    <x v="0"/>
    <x v="0"/>
    <x v="15"/>
    <x v="0"/>
    <x v="0"/>
    <x v="2"/>
    <x v="2"/>
    <n v="1476"/>
    <x v="0"/>
  </r>
  <r>
    <n v="169"/>
    <x v="0"/>
    <x v="0"/>
    <x v="15"/>
    <x v="0"/>
    <x v="0"/>
    <x v="3"/>
    <x v="3"/>
    <n v="1146"/>
    <x v="0"/>
  </r>
  <r>
    <n v="170"/>
    <x v="0"/>
    <x v="0"/>
    <x v="15"/>
    <x v="0"/>
    <x v="0"/>
    <x v="4"/>
    <x v="4"/>
    <n v="1350"/>
    <x v="0"/>
  </r>
  <r>
    <n v="171"/>
    <x v="0"/>
    <x v="0"/>
    <x v="15"/>
    <x v="0"/>
    <x v="0"/>
    <x v="5"/>
    <x v="5"/>
    <n v="1299"/>
    <x v="0"/>
  </r>
  <r>
    <n v="172"/>
    <x v="0"/>
    <x v="0"/>
    <x v="15"/>
    <x v="0"/>
    <x v="0"/>
    <x v="6"/>
    <x v="6"/>
    <n v="666"/>
    <x v="0"/>
  </r>
  <r>
    <n v="173"/>
    <x v="0"/>
    <x v="0"/>
    <x v="15"/>
    <x v="0"/>
    <x v="0"/>
    <x v="7"/>
    <x v="7"/>
    <n v="1020"/>
    <x v="0"/>
  </r>
  <r>
    <n v="174"/>
    <x v="0"/>
    <x v="0"/>
    <x v="15"/>
    <x v="0"/>
    <x v="0"/>
    <x v="8"/>
    <x v="8"/>
    <n v="12009"/>
    <x v="0"/>
  </r>
  <r>
    <n v="175"/>
    <x v="0"/>
    <x v="0"/>
    <x v="15"/>
    <x v="0"/>
    <x v="0"/>
    <x v="9"/>
    <x v="9"/>
    <n v="12009"/>
    <x v="0"/>
  </r>
  <r>
    <n v="176"/>
    <x v="0"/>
    <x v="0"/>
    <x v="15"/>
    <x v="0"/>
    <x v="0"/>
    <x v="10"/>
    <x v="10"/>
    <n v="0"/>
    <x v="1"/>
  </r>
  <r>
    <n v="177"/>
    <x v="0"/>
    <x v="1"/>
    <x v="16"/>
    <x v="0"/>
    <x v="0"/>
    <x v="0"/>
    <x v="0"/>
    <n v="330"/>
    <x v="0"/>
  </r>
  <r>
    <n v="178"/>
    <x v="0"/>
    <x v="1"/>
    <x v="16"/>
    <x v="0"/>
    <x v="0"/>
    <x v="1"/>
    <x v="1"/>
    <n v="168"/>
    <x v="0"/>
  </r>
  <r>
    <n v="179"/>
    <x v="0"/>
    <x v="1"/>
    <x v="16"/>
    <x v="0"/>
    <x v="0"/>
    <x v="2"/>
    <x v="2"/>
    <n v="156"/>
    <x v="0"/>
  </r>
  <r>
    <n v="180"/>
    <x v="0"/>
    <x v="1"/>
    <x v="16"/>
    <x v="0"/>
    <x v="0"/>
    <x v="3"/>
    <x v="3"/>
    <n v="129"/>
    <x v="0"/>
  </r>
  <r>
    <n v="181"/>
    <x v="0"/>
    <x v="1"/>
    <x v="16"/>
    <x v="0"/>
    <x v="0"/>
    <x v="4"/>
    <x v="4"/>
    <n v="69"/>
    <x v="0"/>
  </r>
  <r>
    <n v="182"/>
    <x v="0"/>
    <x v="1"/>
    <x v="16"/>
    <x v="0"/>
    <x v="0"/>
    <x v="5"/>
    <x v="5"/>
    <n v="69"/>
    <x v="0"/>
  </r>
  <r>
    <n v="183"/>
    <x v="0"/>
    <x v="1"/>
    <x v="16"/>
    <x v="0"/>
    <x v="0"/>
    <x v="6"/>
    <x v="6"/>
    <n v="18"/>
    <x v="0"/>
  </r>
  <r>
    <n v="184"/>
    <x v="0"/>
    <x v="1"/>
    <x v="16"/>
    <x v="0"/>
    <x v="0"/>
    <x v="7"/>
    <x v="7"/>
    <n v="165"/>
    <x v="0"/>
  </r>
  <r>
    <n v="185"/>
    <x v="0"/>
    <x v="1"/>
    <x v="16"/>
    <x v="0"/>
    <x v="0"/>
    <x v="8"/>
    <x v="8"/>
    <n v="1098"/>
    <x v="0"/>
  </r>
  <r>
    <n v="186"/>
    <x v="0"/>
    <x v="1"/>
    <x v="16"/>
    <x v="0"/>
    <x v="0"/>
    <x v="9"/>
    <x v="9"/>
    <n v="1098"/>
    <x v="0"/>
  </r>
  <r>
    <n v="187"/>
    <x v="0"/>
    <x v="1"/>
    <x v="16"/>
    <x v="0"/>
    <x v="0"/>
    <x v="10"/>
    <x v="10"/>
    <n v="0"/>
    <x v="1"/>
  </r>
  <r>
    <n v="188"/>
    <x v="0"/>
    <x v="1"/>
    <x v="17"/>
    <x v="0"/>
    <x v="0"/>
    <x v="0"/>
    <x v="0"/>
    <n v="336"/>
    <x v="0"/>
  </r>
  <r>
    <n v="189"/>
    <x v="0"/>
    <x v="1"/>
    <x v="17"/>
    <x v="0"/>
    <x v="0"/>
    <x v="1"/>
    <x v="1"/>
    <n v="645"/>
    <x v="0"/>
  </r>
  <r>
    <n v="190"/>
    <x v="0"/>
    <x v="1"/>
    <x v="17"/>
    <x v="0"/>
    <x v="0"/>
    <x v="2"/>
    <x v="2"/>
    <n v="213"/>
    <x v="0"/>
  </r>
  <r>
    <n v="191"/>
    <x v="0"/>
    <x v="1"/>
    <x v="17"/>
    <x v="0"/>
    <x v="0"/>
    <x v="3"/>
    <x v="3"/>
    <n v="141"/>
    <x v="0"/>
  </r>
  <r>
    <n v="192"/>
    <x v="0"/>
    <x v="1"/>
    <x v="17"/>
    <x v="0"/>
    <x v="0"/>
    <x v="4"/>
    <x v="4"/>
    <n v="150"/>
    <x v="0"/>
  </r>
  <r>
    <n v="193"/>
    <x v="0"/>
    <x v="1"/>
    <x v="17"/>
    <x v="0"/>
    <x v="0"/>
    <x v="5"/>
    <x v="5"/>
    <n v="87"/>
    <x v="0"/>
  </r>
  <r>
    <n v="194"/>
    <x v="0"/>
    <x v="1"/>
    <x v="17"/>
    <x v="0"/>
    <x v="0"/>
    <x v="6"/>
    <x v="6"/>
    <n v="54"/>
    <x v="0"/>
  </r>
  <r>
    <n v="195"/>
    <x v="0"/>
    <x v="1"/>
    <x v="17"/>
    <x v="0"/>
    <x v="0"/>
    <x v="7"/>
    <x v="7"/>
    <n v="141"/>
    <x v="0"/>
  </r>
  <r>
    <n v="196"/>
    <x v="0"/>
    <x v="1"/>
    <x v="17"/>
    <x v="0"/>
    <x v="0"/>
    <x v="8"/>
    <x v="8"/>
    <n v="1764"/>
    <x v="0"/>
  </r>
  <r>
    <n v="197"/>
    <x v="0"/>
    <x v="1"/>
    <x v="17"/>
    <x v="0"/>
    <x v="0"/>
    <x v="9"/>
    <x v="9"/>
    <n v="1764"/>
    <x v="0"/>
  </r>
  <r>
    <n v="198"/>
    <x v="0"/>
    <x v="1"/>
    <x v="17"/>
    <x v="0"/>
    <x v="0"/>
    <x v="10"/>
    <x v="10"/>
    <n v="0"/>
    <x v="1"/>
  </r>
  <r>
    <n v="199"/>
    <x v="0"/>
    <x v="1"/>
    <x v="18"/>
    <x v="0"/>
    <x v="0"/>
    <x v="0"/>
    <x v="0"/>
    <n v="354"/>
    <x v="0"/>
  </r>
  <r>
    <n v="200"/>
    <x v="0"/>
    <x v="1"/>
    <x v="18"/>
    <x v="0"/>
    <x v="0"/>
    <x v="1"/>
    <x v="1"/>
    <n v="564"/>
    <x v="0"/>
  </r>
  <r>
    <n v="201"/>
    <x v="0"/>
    <x v="1"/>
    <x v="18"/>
    <x v="0"/>
    <x v="0"/>
    <x v="2"/>
    <x v="2"/>
    <n v="168"/>
    <x v="0"/>
  </r>
  <r>
    <n v="202"/>
    <x v="0"/>
    <x v="1"/>
    <x v="18"/>
    <x v="0"/>
    <x v="0"/>
    <x v="3"/>
    <x v="3"/>
    <n v="141"/>
    <x v="0"/>
  </r>
  <r>
    <n v="203"/>
    <x v="0"/>
    <x v="1"/>
    <x v="18"/>
    <x v="0"/>
    <x v="0"/>
    <x v="4"/>
    <x v="4"/>
    <n v="186"/>
    <x v="0"/>
  </r>
  <r>
    <n v="204"/>
    <x v="0"/>
    <x v="1"/>
    <x v="18"/>
    <x v="0"/>
    <x v="0"/>
    <x v="5"/>
    <x v="5"/>
    <n v="84"/>
    <x v="0"/>
  </r>
  <r>
    <n v="205"/>
    <x v="0"/>
    <x v="1"/>
    <x v="18"/>
    <x v="0"/>
    <x v="0"/>
    <x v="6"/>
    <x v="6"/>
    <n v="42"/>
    <x v="0"/>
  </r>
  <r>
    <n v="206"/>
    <x v="0"/>
    <x v="1"/>
    <x v="18"/>
    <x v="0"/>
    <x v="0"/>
    <x v="7"/>
    <x v="7"/>
    <n v="105"/>
    <x v="0"/>
  </r>
  <r>
    <n v="207"/>
    <x v="0"/>
    <x v="1"/>
    <x v="18"/>
    <x v="0"/>
    <x v="0"/>
    <x v="8"/>
    <x v="8"/>
    <n v="1644"/>
    <x v="0"/>
  </r>
  <r>
    <n v="208"/>
    <x v="0"/>
    <x v="1"/>
    <x v="18"/>
    <x v="0"/>
    <x v="0"/>
    <x v="9"/>
    <x v="9"/>
    <n v="1644"/>
    <x v="0"/>
  </r>
  <r>
    <n v="209"/>
    <x v="0"/>
    <x v="1"/>
    <x v="18"/>
    <x v="0"/>
    <x v="0"/>
    <x v="10"/>
    <x v="10"/>
    <n v="0"/>
    <x v="1"/>
  </r>
  <r>
    <n v="210"/>
    <x v="0"/>
    <x v="1"/>
    <x v="19"/>
    <x v="0"/>
    <x v="0"/>
    <x v="0"/>
    <x v="0"/>
    <n v="180"/>
    <x v="0"/>
  </r>
  <r>
    <n v="211"/>
    <x v="0"/>
    <x v="1"/>
    <x v="19"/>
    <x v="0"/>
    <x v="0"/>
    <x v="1"/>
    <x v="1"/>
    <n v="180"/>
    <x v="0"/>
  </r>
  <r>
    <n v="212"/>
    <x v="0"/>
    <x v="1"/>
    <x v="19"/>
    <x v="0"/>
    <x v="0"/>
    <x v="2"/>
    <x v="2"/>
    <n v="78"/>
    <x v="0"/>
  </r>
  <r>
    <n v="213"/>
    <x v="0"/>
    <x v="1"/>
    <x v="19"/>
    <x v="0"/>
    <x v="0"/>
    <x v="3"/>
    <x v="3"/>
    <n v="54"/>
    <x v="0"/>
  </r>
  <r>
    <n v="214"/>
    <x v="0"/>
    <x v="1"/>
    <x v="19"/>
    <x v="0"/>
    <x v="0"/>
    <x v="4"/>
    <x v="4"/>
    <n v="66"/>
    <x v="0"/>
  </r>
  <r>
    <n v="215"/>
    <x v="0"/>
    <x v="1"/>
    <x v="19"/>
    <x v="0"/>
    <x v="0"/>
    <x v="5"/>
    <x v="5"/>
    <n v="30"/>
    <x v="0"/>
  </r>
  <r>
    <n v="216"/>
    <x v="0"/>
    <x v="1"/>
    <x v="19"/>
    <x v="0"/>
    <x v="0"/>
    <x v="6"/>
    <x v="6"/>
    <n v="27"/>
    <x v="0"/>
  </r>
  <r>
    <n v="217"/>
    <x v="0"/>
    <x v="1"/>
    <x v="19"/>
    <x v="0"/>
    <x v="0"/>
    <x v="7"/>
    <x v="7"/>
    <n v="75"/>
    <x v="0"/>
  </r>
  <r>
    <n v="218"/>
    <x v="0"/>
    <x v="1"/>
    <x v="19"/>
    <x v="0"/>
    <x v="0"/>
    <x v="8"/>
    <x v="8"/>
    <n v="687"/>
    <x v="0"/>
  </r>
  <r>
    <n v="219"/>
    <x v="0"/>
    <x v="1"/>
    <x v="19"/>
    <x v="0"/>
    <x v="0"/>
    <x v="9"/>
    <x v="9"/>
    <n v="687"/>
    <x v="0"/>
  </r>
  <r>
    <n v="220"/>
    <x v="0"/>
    <x v="1"/>
    <x v="19"/>
    <x v="0"/>
    <x v="0"/>
    <x v="10"/>
    <x v="10"/>
    <n v="0"/>
    <x v="1"/>
  </r>
  <r>
    <n v="221"/>
    <x v="0"/>
    <x v="2"/>
    <x v="20"/>
    <x v="0"/>
    <x v="0"/>
    <x v="0"/>
    <x v="0"/>
    <n v="1194"/>
    <x v="0"/>
  </r>
  <r>
    <n v="222"/>
    <x v="0"/>
    <x v="2"/>
    <x v="20"/>
    <x v="0"/>
    <x v="0"/>
    <x v="1"/>
    <x v="1"/>
    <n v="1554"/>
    <x v="0"/>
  </r>
  <r>
    <n v="223"/>
    <x v="0"/>
    <x v="2"/>
    <x v="20"/>
    <x v="0"/>
    <x v="0"/>
    <x v="2"/>
    <x v="2"/>
    <n v="615"/>
    <x v="0"/>
  </r>
  <r>
    <n v="224"/>
    <x v="0"/>
    <x v="2"/>
    <x v="20"/>
    <x v="0"/>
    <x v="0"/>
    <x v="3"/>
    <x v="3"/>
    <n v="465"/>
    <x v="0"/>
  </r>
  <r>
    <n v="225"/>
    <x v="0"/>
    <x v="2"/>
    <x v="20"/>
    <x v="0"/>
    <x v="0"/>
    <x v="4"/>
    <x v="4"/>
    <n v="468"/>
    <x v="0"/>
  </r>
  <r>
    <n v="226"/>
    <x v="0"/>
    <x v="2"/>
    <x v="20"/>
    <x v="0"/>
    <x v="0"/>
    <x v="5"/>
    <x v="5"/>
    <n v="267"/>
    <x v="0"/>
  </r>
  <r>
    <n v="227"/>
    <x v="0"/>
    <x v="2"/>
    <x v="20"/>
    <x v="0"/>
    <x v="0"/>
    <x v="6"/>
    <x v="6"/>
    <n v="144"/>
    <x v="0"/>
  </r>
  <r>
    <n v="228"/>
    <x v="0"/>
    <x v="2"/>
    <x v="20"/>
    <x v="0"/>
    <x v="0"/>
    <x v="7"/>
    <x v="7"/>
    <n v="483"/>
    <x v="0"/>
  </r>
  <r>
    <n v="229"/>
    <x v="0"/>
    <x v="2"/>
    <x v="20"/>
    <x v="0"/>
    <x v="0"/>
    <x v="8"/>
    <x v="8"/>
    <n v="5190"/>
    <x v="0"/>
  </r>
  <r>
    <n v="230"/>
    <x v="0"/>
    <x v="2"/>
    <x v="20"/>
    <x v="0"/>
    <x v="0"/>
    <x v="9"/>
    <x v="9"/>
    <n v="5190"/>
    <x v="0"/>
  </r>
  <r>
    <n v="231"/>
    <x v="0"/>
    <x v="2"/>
    <x v="20"/>
    <x v="0"/>
    <x v="0"/>
    <x v="10"/>
    <x v="10"/>
    <n v="0"/>
    <x v="1"/>
  </r>
  <r>
    <n v="232"/>
    <x v="0"/>
    <x v="2"/>
    <x v="21"/>
    <x v="0"/>
    <x v="0"/>
    <x v="0"/>
    <x v="0"/>
    <n v="6363"/>
    <x v="0"/>
  </r>
  <r>
    <n v="233"/>
    <x v="0"/>
    <x v="2"/>
    <x v="21"/>
    <x v="0"/>
    <x v="0"/>
    <x v="1"/>
    <x v="1"/>
    <n v="12429"/>
    <x v="0"/>
  </r>
  <r>
    <n v="234"/>
    <x v="0"/>
    <x v="2"/>
    <x v="21"/>
    <x v="0"/>
    <x v="0"/>
    <x v="2"/>
    <x v="2"/>
    <n v="5598"/>
    <x v="0"/>
  </r>
  <r>
    <n v="235"/>
    <x v="0"/>
    <x v="2"/>
    <x v="21"/>
    <x v="0"/>
    <x v="0"/>
    <x v="3"/>
    <x v="3"/>
    <n v="3861"/>
    <x v="0"/>
  </r>
  <r>
    <n v="236"/>
    <x v="0"/>
    <x v="2"/>
    <x v="21"/>
    <x v="0"/>
    <x v="0"/>
    <x v="4"/>
    <x v="4"/>
    <n v="4473"/>
    <x v="0"/>
  </r>
  <r>
    <n v="237"/>
    <x v="0"/>
    <x v="2"/>
    <x v="21"/>
    <x v="0"/>
    <x v="0"/>
    <x v="5"/>
    <x v="5"/>
    <n v="3609"/>
    <x v="0"/>
  </r>
  <r>
    <n v="238"/>
    <x v="0"/>
    <x v="2"/>
    <x v="21"/>
    <x v="0"/>
    <x v="0"/>
    <x v="6"/>
    <x v="6"/>
    <n v="2151"/>
    <x v="0"/>
  </r>
  <r>
    <n v="239"/>
    <x v="0"/>
    <x v="2"/>
    <x v="21"/>
    <x v="0"/>
    <x v="0"/>
    <x v="7"/>
    <x v="7"/>
    <n v="3312"/>
    <x v="0"/>
  </r>
  <r>
    <n v="240"/>
    <x v="0"/>
    <x v="2"/>
    <x v="21"/>
    <x v="0"/>
    <x v="0"/>
    <x v="8"/>
    <x v="8"/>
    <n v="41793"/>
    <x v="0"/>
  </r>
  <r>
    <n v="241"/>
    <x v="0"/>
    <x v="2"/>
    <x v="21"/>
    <x v="0"/>
    <x v="0"/>
    <x v="9"/>
    <x v="9"/>
    <n v="41793"/>
    <x v="0"/>
  </r>
  <r>
    <n v="242"/>
    <x v="0"/>
    <x v="2"/>
    <x v="21"/>
    <x v="0"/>
    <x v="0"/>
    <x v="10"/>
    <x v="10"/>
    <n v="0"/>
    <x v="1"/>
  </r>
  <r>
    <n v="243"/>
    <x v="0"/>
    <x v="2"/>
    <x v="22"/>
    <x v="0"/>
    <x v="0"/>
    <x v="0"/>
    <x v="0"/>
    <n v="6657"/>
    <x v="0"/>
  </r>
  <r>
    <n v="244"/>
    <x v="0"/>
    <x v="2"/>
    <x v="22"/>
    <x v="0"/>
    <x v="0"/>
    <x v="1"/>
    <x v="1"/>
    <n v="10200"/>
    <x v="0"/>
  </r>
  <r>
    <n v="245"/>
    <x v="0"/>
    <x v="2"/>
    <x v="22"/>
    <x v="0"/>
    <x v="0"/>
    <x v="2"/>
    <x v="2"/>
    <n v="4374"/>
    <x v="0"/>
  </r>
  <r>
    <n v="246"/>
    <x v="0"/>
    <x v="2"/>
    <x v="22"/>
    <x v="0"/>
    <x v="0"/>
    <x v="3"/>
    <x v="3"/>
    <n v="3324"/>
    <x v="0"/>
  </r>
  <r>
    <n v="247"/>
    <x v="0"/>
    <x v="2"/>
    <x v="22"/>
    <x v="0"/>
    <x v="0"/>
    <x v="4"/>
    <x v="4"/>
    <n v="4431"/>
    <x v="0"/>
  </r>
  <r>
    <n v="248"/>
    <x v="0"/>
    <x v="2"/>
    <x v="22"/>
    <x v="0"/>
    <x v="0"/>
    <x v="5"/>
    <x v="5"/>
    <n v="3987"/>
    <x v="0"/>
  </r>
  <r>
    <n v="249"/>
    <x v="0"/>
    <x v="2"/>
    <x v="22"/>
    <x v="0"/>
    <x v="0"/>
    <x v="6"/>
    <x v="6"/>
    <n v="1827"/>
    <x v="0"/>
  </r>
  <r>
    <n v="250"/>
    <x v="0"/>
    <x v="2"/>
    <x v="22"/>
    <x v="0"/>
    <x v="0"/>
    <x v="7"/>
    <x v="7"/>
    <n v="3030"/>
    <x v="0"/>
  </r>
  <r>
    <n v="251"/>
    <x v="0"/>
    <x v="2"/>
    <x v="22"/>
    <x v="0"/>
    <x v="0"/>
    <x v="8"/>
    <x v="8"/>
    <n v="37827"/>
    <x v="0"/>
  </r>
  <r>
    <n v="252"/>
    <x v="0"/>
    <x v="2"/>
    <x v="22"/>
    <x v="0"/>
    <x v="0"/>
    <x v="9"/>
    <x v="9"/>
    <n v="37827"/>
    <x v="0"/>
  </r>
  <r>
    <n v="253"/>
    <x v="0"/>
    <x v="2"/>
    <x v="22"/>
    <x v="0"/>
    <x v="0"/>
    <x v="10"/>
    <x v="10"/>
    <n v="0"/>
    <x v="1"/>
  </r>
  <r>
    <n v="254"/>
    <x v="0"/>
    <x v="2"/>
    <x v="23"/>
    <x v="0"/>
    <x v="0"/>
    <x v="0"/>
    <x v="0"/>
    <n v="5592"/>
    <x v="0"/>
  </r>
  <r>
    <n v="255"/>
    <x v="0"/>
    <x v="2"/>
    <x v="23"/>
    <x v="0"/>
    <x v="0"/>
    <x v="1"/>
    <x v="1"/>
    <n v="9141"/>
    <x v="0"/>
  </r>
  <r>
    <n v="256"/>
    <x v="0"/>
    <x v="2"/>
    <x v="23"/>
    <x v="0"/>
    <x v="0"/>
    <x v="2"/>
    <x v="2"/>
    <n v="5934"/>
    <x v="0"/>
  </r>
  <r>
    <n v="257"/>
    <x v="0"/>
    <x v="2"/>
    <x v="23"/>
    <x v="0"/>
    <x v="0"/>
    <x v="3"/>
    <x v="3"/>
    <n v="4260"/>
    <x v="0"/>
  </r>
  <r>
    <n v="258"/>
    <x v="0"/>
    <x v="2"/>
    <x v="23"/>
    <x v="0"/>
    <x v="0"/>
    <x v="4"/>
    <x v="4"/>
    <n v="4065"/>
    <x v="0"/>
  </r>
  <r>
    <n v="259"/>
    <x v="0"/>
    <x v="2"/>
    <x v="23"/>
    <x v="0"/>
    <x v="0"/>
    <x v="5"/>
    <x v="5"/>
    <n v="4050"/>
    <x v="0"/>
  </r>
  <r>
    <n v="260"/>
    <x v="0"/>
    <x v="2"/>
    <x v="23"/>
    <x v="0"/>
    <x v="0"/>
    <x v="6"/>
    <x v="6"/>
    <n v="2439"/>
    <x v="0"/>
  </r>
  <r>
    <n v="261"/>
    <x v="0"/>
    <x v="2"/>
    <x v="23"/>
    <x v="0"/>
    <x v="0"/>
    <x v="7"/>
    <x v="7"/>
    <n v="4122"/>
    <x v="0"/>
  </r>
  <r>
    <n v="262"/>
    <x v="0"/>
    <x v="2"/>
    <x v="23"/>
    <x v="0"/>
    <x v="0"/>
    <x v="8"/>
    <x v="8"/>
    <n v="39606"/>
    <x v="0"/>
  </r>
  <r>
    <n v="263"/>
    <x v="0"/>
    <x v="2"/>
    <x v="23"/>
    <x v="0"/>
    <x v="0"/>
    <x v="9"/>
    <x v="9"/>
    <n v="39606"/>
    <x v="0"/>
  </r>
  <r>
    <n v="264"/>
    <x v="0"/>
    <x v="2"/>
    <x v="23"/>
    <x v="0"/>
    <x v="0"/>
    <x v="10"/>
    <x v="10"/>
    <n v="0"/>
    <x v="1"/>
  </r>
  <r>
    <n v="265"/>
    <x v="0"/>
    <x v="2"/>
    <x v="24"/>
    <x v="0"/>
    <x v="0"/>
    <x v="0"/>
    <x v="0"/>
    <n v="4971"/>
    <x v="0"/>
  </r>
  <r>
    <n v="266"/>
    <x v="0"/>
    <x v="2"/>
    <x v="24"/>
    <x v="0"/>
    <x v="0"/>
    <x v="1"/>
    <x v="1"/>
    <n v="7710"/>
    <x v="0"/>
  </r>
  <r>
    <n v="267"/>
    <x v="0"/>
    <x v="2"/>
    <x v="24"/>
    <x v="0"/>
    <x v="0"/>
    <x v="2"/>
    <x v="2"/>
    <n v="5460"/>
    <x v="0"/>
  </r>
  <r>
    <n v="268"/>
    <x v="0"/>
    <x v="2"/>
    <x v="24"/>
    <x v="0"/>
    <x v="0"/>
    <x v="3"/>
    <x v="3"/>
    <n v="3876"/>
    <x v="0"/>
  </r>
  <r>
    <n v="269"/>
    <x v="0"/>
    <x v="2"/>
    <x v="24"/>
    <x v="0"/>
    <x v="0"/>
    <x v="4"/>
    <x v="4"/>
    <n v="4122"/>
    <x v="0"/>
  </r>
  <r>
    <n v="270"/>
    <x v="0"/>
    <x v="2"/>
    <x v="24"/>
    <x v="0"/>
    <x v="0"/>
    <x v="5"/>
    <x v="5"/>
    <n v="4140"/>
    <x v="0"/>
  </r>
  <r>
    <n v="271"/>
    <x v="0"/>
    <x v="2"/>
    <x v="24"/>
    <x v="0"/>
    <x v="0"/>
    <x v="6"/>
    <x v="6"/>
    <n v="3180"/>
    <x v="0"/>
  </r>
  <r>
    <n v="272"/>
    <x v="0"/>
    <x v="2"/>
    <x v="24"/>
    <x v="0"/>
    <x v="0"/>
    <x v="7"/>
    <x v="7"/>
    <n v="4563"/>
    <x v="0"/>
  </r>
  <r>
    <n v="273"/>
    <x v="0"/>
    <x v="2"/>
    <x v="24"/>
    <x v="0"/>
    <x v="0"/>
    <x v="8"/>
    <x v="8"/>
    <n v="38022"/>
    <x v="0"/>
  </r>
  <r>
    <n v="274"/>
    <x v="0"/>
    <x v="2"/>
    <x v="24"/>
    <x v="0"/>
    <x v="0"/>
    <x v="9"/>
    <x v="9"/>
    <n v="38022"/>
    <x v="0"/>
  </r>
  <r>
    <n v="275"/>
    <x v="0"/>
    <x v="2"/>
    <x v="24"/>
    <x v="0"/>
    <x v="0"/>
    <x v="10"/>
    <x v="10"/>
    <n v="0"/>
    <x v="1"/>
  </r>
  <r>
    <n v="276"/>
    <x v="0"/>
    <x v="2"/>
    <x v="25"/>
    <x v="0"/>
    <x v="0"/>
    <x v="0"/>
    <x v="0"/>
    <n v="4962"/>
    <x v="0"/>
  </r>
  <r>
    <n v="277"/>
    <x v="0"/>
    <x v="2"/>
    <x v="25"/>
    <x v="0"/>
    <x v="0"/>
    <x v="1"/>
    <x v="1"/>
    <n v="6528"/>
    <x v="0"/>
  </r>
  <r>
    <n v="278"/>
    <x v="0"/>
    <x v="2"/>
    <x v="25"/>
    <x v="0"/>
    <x v="0"/>
    <x v="2"/>
    <x v="2"/>
    <n v="6543"/>
    <x v="0"/>
  </r>
  <r>
    <n v="279"/>
    <x v="0"/>
    <x v="2"/>
    <x v="25"/>
    <x v="0"/>
    <x v="0"/>
    <x v="3"/>
    <x v="3"/>
    <n v="3939"/>
    <x v="0"/>
  </r>
  <r>
    <n v="280"/>
    <x v="0"/>
    <x v="2"/>
    <x v="25"/>
    <x v="0"/>
    <x v="0"/>
    <x v="4"/>
    <x v="4"/>
    <n v="4035"/>
    <x v="0"/>
  </r>
  <r>
    <n v="281"/>
    <x v="0"/>
    <x v="2"/>
    <x v="25"/>
    <x v="0"/>
    <x v="0"/>
    <x v="5"/>
    <x v="5"/>
    <n v="3843"/>
    <x v="0"/>
  </r>
  <r>
    <n v="282"/>
    <x v="0"/>
    <x v="2"/>
    <x v="25"/>
    <x v="0"/>
    <x v="0"/>
    <x v="6"/>
    <x v="6"/>
    <n v="2910"/>
    <x v="0"/>
  </r>
  <r>
    <n v="283"/>
    <x v="0"/>
    <x v="2"/>
    <x v="25"/>
    <x v="0"/>
    <x v="0"/>
    <x v="7"/>
    <x v="7"/>
    <n v="4293"/>
    <x v="0"/>
  </r>
  <r>
    <n v="284"/>
    <x v="0"/>
    <x v="2"/>
    <x v="25"/>
    <x v="0"/>
    <x v="0"/>
    <x v="8"/>
    <x v="8"/>
    <n v="37053"/>
    <x v="0"/>
  </r>
  <r>
    <n v="285"/>
    <x v="0"/>
    <x v="2"/>
    <x v="25"/>
    <x v="0"/>
    <x v="0"/>
    <x v="9"/>
    <x v="9"/>
    <n v="37053"/>
    <x v="0"/>
  </r>
  <r>
    <n v="286"/>
    <x v="0"/>
    <x v="2"/>
    <x v="25"/>
    <x v="0"/>
    <x v="0"/>
    <x v="10"/>
    <x v="10"/>
    <n v="0"/>
    <x v="1"/>
  </r>
  <r>
    <n v="287"/>
    <x v="0"/>
    <x v="3"/>
    <x v="26"/>
    <x v="0"/>
    <x v="0"/>
    <x v="0"/>
    <x v="0"/>
    <n v="29739"/>
    <x v="0"/>
  </r>
  <r>
    <n v="288"/>
    <x v="0"/>
    <x v="3"/>
    <x v="26"/>
    <x v="0"/>
    <x v="0"/>
    <x v="1"/>
    <x v="1"/>
    <n v="47562"/>
    <x v="0"/>
  </r>
  <r>
    <n v="289"/>
    <x v="0"/>
    <x v="3"/>
    <x v="26"/>
    <x v="0"/>
    <x v="0"/>
    <x v="2"/>
    <x v="2"/>
    <n v="28521"/>
    <x v="0"/>
  </r>
  <r>
    <n v="290"/>
    <x v="0"/>
    <x v="3"/>
    <x v="26"/>
    <x v="0"/>
    <x v="0"/>
    <x v="3"/>
    <x v="3"/>
    <n v="19725"/>
    <x v="0"/>
  </r>
  <r>
    <n v="291"/>
    <x v="0"/>
    <x v="3"/>
    <x v="26"/>
    <x v="0"/>
    <x v="0"/>
    <x v="4"/>
    <x v="4"/>
    <n v="21591"/>
    <x v="0"/>
  </r>
  <r>
    <n v="292"/>
    <x v="0"/>
    <x v="3"/>
    <x v="26"/>
    <x v="0"/>
    <x v="0"/>
    <x v="5"/>
    <x v="5"/>
    <n v="19893"/>
    <x v="0"/>
  </r>
  <r>
    <n v="293"/>
    <x v="0"/>
    <x v="3"/>
    <x v="26"/>
    <x v="0"/>
    <x v="0"/>
    <x v="6"/>
    <x v="6"/>
    <n v="12651"/>
    <x v="0"/>
  </r>
  <r>
    <n v="294"/>
    <x v="0"/>
    <x v="3"/>
    <x v="26"/>
    <x v="0"/>
    <x v="0"/>
    <x v="7"/>
    <x v="7"/>
    <n v="19806"/>
    <x v="0"/>
  </r>
  <r>
    <n v="295"/>
    <x v="0"/>
    <x v="3"/>
    <x v="26"/>
    <x v="0"/>
    <x v="0"/>
    <x v="8"/>
    <x v="8"/>
    <n v="199494"/>
    <x v="0"/>
  </r>
  <r>
    <n v="296"/>
    <x v="0"/>
    <x v="3"/>
    <x v="26"/>
    <x v="0"/>
    <x v="0"/>
    <x v="9"/>
    <x v="9"/>
    <n v="199494"/>
    <x v="0"/>
  </r>
  <r>
    <n v="297"/>
    <x v="0"/>
    <x v="3"/>
    <x v="26"/>
    <x v="0"/>
    <x v="0"/>
    <x v="10"/>
    <x v="10"/>
    <n v="0"/>
    <x v="1"/>
  </r>
  <r>
    <n v="298"/>
    <x v="0"/>
    <x v="4"/>
    <x v="27"/>
    <x v="0"/>
    <x v="0"/>
    <x v="0"/>
    <x v="0"/>
    <n v="411345"/>
    <x v="0"/>
  </r>
  <r>
    <n v="299"/>
    <x v="0"/>
    <x v="4"/>
    <x v="27"/>
    <x v="0"/>
    <x v="0"/>
    <x v="1"/>
    <x v="1"/>
    <n v="514707"/>
    <x v="0"/>
  </r>
  <r>
    <n v="300"/>
    <x v="0"/>
    <x v="4"/>
    <x v="27"/>
    <x v="0"/>
    <x v="0"/>
    <x v="2"/>
    <x v="2"/>
    <n v="266358"/>
    <x v="0"/>
  </r>
  <r>
    <n v="301"/>
    <x v="0"/>
    <x v="4"/>
    <x v="27"/>
    <x v="0"/>
    <x v="0"/>
    <x v="3"/>
    <x v="3"/>
    <n v="213372"/>
    <x v="0"/>
  </r>
  <r>
    <n v="302"/>
    <x v="0"/>
    <x v="4"/>
    <x v="27"/>
    <x v="0"/>
    <x v="0"/>
    <x v="4"/>
    <x v="4"/>
    <n v="244488"/>
    <x v="0"/>
  </r>
  <r>
    <n v="303"/>
    <x v="0"/>
    <x v="4"/>
    <x v="27"/>
    <x v="0"/>
    <x v="0"/>
    <x v="5"/>
    <x v="5"/>
    <n v="204486"/>
    <x v="0"/>
  </r>
  <r>
    <n v="304"/>
    <x v="0"/>
    <x v="4"/>
    <x v="27"/>
    <x v="0"/>
    <x v="0"/>
    <x v="6"/>
    <x v="6"/>
    <n v="134604"/>
    <x v="0"/>
  </r>
  <r>
    <n v="305"/>
    <x v="0"/>
    <x v="4"/>
    <x v="27"/>
    <x v="0"/>
    <x v="0"/>
    <x v="7"/>
    <x v="7"/>
    <n v="256284"/>
    <x v="0"/>
  </r>
  <r>
    <n v="306"/>
    <x v="0"/>
    <x v="4"/>
    <x v="27"/>
    <x v="0"/>
    <x v="0"/>
    <x v="8"/>
    <x v="8"/>
    <n v="2245647"/>
    <x v="0"/>
  </r>
  <r>
    <n v="307"/>
    <x v="0"/>
    <x v="4"/>
    <x v="27"/>
    <x v="0"/>
    <x v="0"/>
    <x v="9"/>
    <x v="9"/>
    <n v="2245647"/>
    <x v="0"/>
  </r>
  <r>
    <n v="308"/>
    <x v="0"/>
    <x v="4"/>
    <x v="27"/>
    <x v="0"/>
    <x v="0"/>
    <x v="10"/>
    <x v="10"/>
    <n v="0"/>
    <x v="1"/>
  </r>
  <r>
    <n v="309"/>
    <x v="0"/>
    <x v="5"/>
    <x v="28"/>
    <x v="0"/>
    <x v="0"/>
    <x v="0"/>
    <x v="0"/>
    <n v="441087"/>
    <x v="0"/>
  </r>
  <r>
    <n v="310"/>
    <x v="0"/>
    <x v="5"/>
    <x v="28"/>
    <x v="0"/>
    <x v="0"/>
    <x v="1"/>
    <x v="1"/>
    <n v="562269"/>
    <x v="0"/>
  </r>
  <r>
    <n v="311"/>
    <x v="0"/>
    <x v="5"/>
    <x v="28"/>
    <x v="0"/>
    <x v="0"/>
    <x v="2"/>
    <x v="2"/>
    <n v="294882"/>
    <x v="0"/>
  </r>
  <r>
    <n v="312"/>
    <x v="0"/>
    <x v="5"/>
    <x v="28"/>
    <x v="0"/>
    <x v="0"/>
    <x v="3"/>
    <x v="3"/>
    <n v="233100"/>
    <x v="0"/>
  </r>
  <r>
    <n v="313"/>
    <x v="0"/>
    <x v="5"/>
    <x v="28"/>
    <x v="0"/>
    <x v="0"/>
    <x v="4"/>
    <x v="4"/>
    <n v="266082"/>
    <x v="0"/>
  </r>
  <r>
    <n v="314"/>
    <x v="0"/>
    <x v="5"/>
    <x v="28"/>
    <x v="0"/>
    <x v="0"/>
    <x v="5"/>
    <x v="5"/>
    <n v="224376"/>
    <x v="0"/>
  </r>
  <r>
    <n v="315"/>
    <x v="0"/>
    <x v="5"/>
    <x v="28"/>
    <x v="0"/>
    <x v="0"/>
    <x v="6"/>
    <x v="6"/>
    <n v="147258"/>
    <x v="0"/>
  </r>
  <r>
    <n v="316"/>
    <x v="0"/>
    <x v="5"/>
    <x v="28"/>
    <x v="0"/>
    <x v="0"/>
    <x v="7"/>
    <x v="7"/>
    <n v="276087"/>
    <x v="0"/>
  </r>
  <r>
    <n v="317"/>
    <x v="0"/>
    <x v="5"/>
    <x v="28"/>
    <x v="0"/>
    <x v="0"/>
    <x v="8"/>
    <x v="8"/>
    <n v="2445141"/>
    <x v="0"/>
  </r>
  <r>
    <n v="318"/>
    <x v="0"/>
    <x v="5"/>
    <x v="28"/>
    <x v="0"/>
    <x v="0"/>
    <x v="9"/>
    <x v="9"/>
    <n v="2445141"/>
    <x v="0"/>
  </r>
  <r>
    <n v="319"/>
    <x v="0"/>
    <x v="5"/>
    <x v="28"/>
    <x v="0"/>
    <x v="0"/>
    <x v="10"/>
    <x v="10"/>
    <n v="0"/>
    <x v="1"/>
  </r>
  <r>
    <n v="320"/>
    <x v="0"/>
    <x v="0"/>
    <x v="0"/>
    <x v="0"/>
    <x v="1"/>
    <x v="0"/>
    <x v="0"/>
    <n v="690"/>
    <x v="0"/>
  </r>
  <r>
    <n v="321"/>
    <x v="0"/>
    <x v="0"/>
    <x v="0"/>
    <x v="0"/>
    <x v="1"/>
    <x v="1"/>
    <x v="1"/>
    <n v="480"/>
    <x v="0"/>
  </r>
  <r>
    <n v="322"/>
    <x v="0"/>
    <x v="0"/>
    <x v="0"/>
    <x v="0"/>
    <x v="1"/>
    <x v="2"/>
    <x v="2"/>
    <n v="354"/>
    <x v="0"/>
  </r>
  <r>
    <n v="323"/>
    <x v="0"/>
    <x v="0"/>
    <x v="0"/>
    <x v="0"/>
    <x v="1"/>
    <x v="3"/>
    <x v="3"/>
    <n v="261"/>
    <x v="0"/>
  </r>
  <r>
    <n v="324"/>
    <x v="0"/>
    <x v="0"/>
    <x v="0"/>
    <x v="0"/>
    <x v="1"/>
    <x v="4"/>
    <x v="4"/>
    <n v="255"/>
    <x v="0"/>
  </r>
  <r>
    <n v="325"/>
    <x v="0"/>
    <x v="0"/>
    <x v="0"/>
    <x v="0"/>
    <x v="1"/>
    <x v="5"/>
    <x v="5"/>
    <n v="129"/>
    <x v="0"/>
  </r>
  <r>
    <n v="326"/>
    <x v="0"/>
    <x v="0"/>
    <x v="0"/>
    <x v="0"/>
    <x v="1"/>
    <x v="6"/>
    <x v="6"/>
    <n v="78"/>
    <x v="0"/>
  </r>
  <r>
    <n v="327"/>
    <x v="0"/>
    <x v="0"/>
    <x v="0"/>
    <x v="0"/>
    <x v="1"/>
    <x v="7"/>
    <x v="7"/>
    <n v="444"/>
    <x v="0"/>
  </r>
  <r>
    <n v="328"/>
    <x v="0"/>
    <x v="0"/>
    <x v="0"/>
    <x v="0"/>
    <x v="1"/>
    <x v="8"/>
    <x v="8"/>
    <n v="2694"/>
    <x v="0"/>
  </r>
  <r>
    <n v="329"/>
    <x v="0"/>
    <x v="0"/>
    <x v="0"/>
    <x v="0"/>
    <x v="1"/>
    <x v="9"/>
    <x v="9"/>
    <n v="2694"/>
    <x v="0"/>
  </r>
  <r>
    <n v="330"/>
    <x v="0"/>
    <x v="0"/>
    <x v="0"/>
    <x v="0"/>
    <x v="1"/>
    <x v="10"/>
    <x v="10"/>
    <n v="0"/>
    <x v="1"/>
  </r>
  <r>
    <n v="331"/>
    <x v="0"/>
    <x v="0"/>
    <x v="1"/>
    <x v="0"/>
    <x v="1"/>
    <x v="0"/>
    <x v="0"/>
    <n v="663"/>
    <x v="0"/>
  </r>
  <r>
    <n v="332"/>
    <x v="0"/>
    <x v="0"/>
    <x v="1"/>
    <x v="0"/>
    <x v="1"/>
    <x v="1"/>
    <x v="1"/>
    <n v="1182"/>
    <x v="0"/>
  </r>
  <r>
    <n v="333"/>
    <x v="0"/>
    <x v="0"/>
    <x v="1"/>
    <x v="0"/>
    <x v="1"/>
    <x v="2"/>
    <x v="2"/>
    <n v="756"/>
    <x v="0"/>
  </r>
  <r>
    <n v="334"/>
    <x v="0"/>
    <x v="0"/>
    <x v="1"/>
    <x v="0"/>
    <x v="1"/>
    <x v="3"/>
    <x v="3"/>
    <n v="615"/>
    <x v="0"/>
  </r>
  <r>
    <n v="335"/>
    <x v="0"/>
    <x v="0"/>
    <x v="1"/>
    <x v="0"/>
    <x v="1"/>
    <x v="4"/>
    <x v="4"/>
    <n v="465"/>
    <x v="0"/>
  </r>
  <r>
    <n v="336"/>
    <x v="0"/>
    <x v="0"/>
    <x v="1"/>
    <x v="0"/>
    <x v="1"/>
    <x v="5"/>
    <x v="5"/>
    <n v="612"/>
    <x v="0"/>
  </r>
  <r>
    <n v="337"/>
    <x v="0"/>
    <x v="0"/>
    <x v="1"/>
    <x v="0"/>
    <x v="1"/>
    <x v="6"/>
    <x v="6"/>
    <n v="195"/>
    <x v="0"/>
  </r>
  <r>
    <n v="338"/>
    <x v="0"/>
    <x v="0"/>
    <x v="1"/>
    <x v="0"/>
    <x v="1"/>
    <x v="7"/>
    <x v="7"/>
    <n v="486"/>
    <x v="0"/>
  </r>
  <r>
    <n v="339"/>
    <x v="0"/>
    <x v="0"/>
    <x v="1"/>
    <x v="0"/>
    <x v="1"/>
    <x v="8"/>
    <x v="8"/>
    <n v="4971"/>
    <x v="0"/>
  </r>
  <r>
    <n v="340"/>
    <x v="0"/>
    <x v="0"/>
    <x v="1"/>
    <x v="0"/>
    <x v="1"/>
    <x v="9"/>
    <x v="9"/>
    <n v="4971"/>
    <x v="0"/>
  </r>
  <r>
    <n v="341"/>
    <x v="0"/>
    <x v="0"/>
    <x v="1"/>
    <x v="0"/>
    <x v="1"/>
    <x v="10"/>
    <x v="10"/>
    <n v="0"/>
    <x v="1"/>
  </r>
  <r>
    <n v="342"/>
    <x v="0"/>
    <x v="0"/>
    <x v="2"/>
    <x v="0"/>
    <x v="1"/>
    <x v="0"/>
    <x v="0"/>
    <n v="756"/>
    <x v="0"/>
  </r>
  <r>
    <n v="343"/>
    <x v="0"/>
    <x v="0"/>
    <x v="2"/>
    <x v="0"/>
    <x v="1"/>
    <x v="1"/>
    <x v="1"/>
    <n v="1533"/>
    <x v="0"/>
  </r>
  <r>
    <n v="344"/>
    <x v="0"/>
    <x v="0"/>
    <x v="2"/>
    <x v="0"/>
    <x v="1"/>
    <x v="2"/>
    <x v="2"/>
    <n v="543"/>
    <x v="0"/>
  </r>
  <r>
    <n v="345"/>
    <x v="0"/>
    <x v="0"/>
    <x v="2"/>
    <x v="0"/>
    <x v="1"/>
    <x v="3"/>
    <x v="3"/>
    <n v="606"/>
    <x v="0"/>
  </r>
  <r>
    <n v="346"/>
    <x v="0"/>
    <x v="0"/>
    <x v="2"/>
    <x v="0"/>
    <x v="1"/>
    <x v="4"/>
    <x v="4"/>
    <n v="459"/>
    <x v="0"/>
  </r>
  <r>
    <n v="347"/>
    <x v="0"/>
    <x v="0"/>
    <x v="2"/>
    <x v="0"/>
    <x v="1"/>
    <x v="5"/>
    <x v="5"/>
    <n v="369"/>
    <x v="0"/>
  </r>
  <r>
    <n v="348"/>
    <x v="0"/>
    <x v="0"/>
    <x v="2"/>
    <x v="0"/>
    <x v="1"/>
    <x v="6"/>
    <x v="6"/>
    <n v="78"/>
    <x v="0"/>
  </r>
  <r>
    <n v="349"/>
    <x v="0"/>
    <x v="0"/>
    <x v="2"/>
    <x v="0"/>
    <x v="1"/>
    <x v="7"/>
    <x v="7"/>
    <n v="267"/>
    <x v="0"/>
  </r>
  <r>
    <n v="350"/>
    <x v="0"/>
    <x v="0"/>
    <x v="2"/>
    <x v="0"/>
    <x v="1"/>
    <x v="8"/>
    <x v="8"/>
    <n v="4611"/>
    <x v="0"/>
  </r>
  <r>
    <n v="351"/>
    <x v="0"/>
    <x v="0"/>
    <x v="2"/>
    <x v="0"/>
    <x v="1"/>
    <x v="9"/>
    <x v="9"/>
    <n v="4611"/>
    <x v="0"/>
  </r>
  <r>
    <n v="352"/>
    <x v="0"/>
    <x v="0"/>
    <x v="2"/>
    <x v="0"/>
    <x v="1"/>
    <x v="10"/>
    <x v="10"/>
    <n v="0"/>
    <x v="1"/>
  </r>
  <r>
    <n v="353"/>
    <x v="0"/>
    <x v="0"/>
    <x v="3"/>
    <x v="0"/>
    <x v="1"/>
    <x v="0"/>
    <x v="0"/>
    <n v="5229"/>
    <x v="0"/>
  </r>
  <r>
    <n v="354"/>
    <x v="0"/>
    <x v="0"/>
    <x v="3"/>
    <x v="0"/>
    <x v="1"/>
    <x v="1"/>
    <x v="1"/>
    <n v="12984"/>
    <x v="0"/>
  </r>
  <r>
    <n v="355"/>
    <x v="0"/>
    <x v="0"/>
    <x v="3"/>
    <x v="0"/>
    <x v="1"/>
    <x v="2"/>
    <x v="2"/>
    <n v="3753"/>
    <x v="0"/>
  </r>
  <r>
    <n v="356"/>
    <x v="0"/>
    <x v="0"/>
    <x v="3"/>
    <x v="0"/>
    <x v="1"/>
    <x v="3"/>
    <x v="3"/>
    <n v="3339"/>
    <x v="0"/>
  </r>
  <r>
    <n v="357"/>
    <x v="0"/>
    <x v="0"/>
    <x v="3"/>
    <x v="0"/>
    <x v="1"/>
    <x v="4"/>
    <x v="4"/>
    <n v="4812"/>
    <x v="0"/>
  </r>
  <r>
    <n v="358"/>
    <x v="0"/>
    <x v="0"/>
    <x v="3"/>
    <x v="0"/>
    <x v="1"/>
    <x v="5"/>
    <x v="5"/>
    <n v="2502"/>
    <x v="0"/>
  </r>
  <r>
    <n v="359"/>
    <x v="0"/>
    <x v="0"/>
    <x v="3"/>
    <x v="0"/>
    <x v="1"/>
    <x v="6"/>
    <x v="6"/>
    <n v="864"/>
    <x v="0"/>
  </r>
  <r>
    <n v="360"/>
    <x v="0"/>
    <x v="0"/>
    <x v="3"/>
    <x v="0"/>
    <x v="1"/>
    <x v="7"/>
    <x v="7"/>
    <n v="1689"/>
    <x v="0"/>
  </r>
  <r>
    <n v="361"/>
    <x v="0"/>
    <x v="0"/>
    <x v="3"/>
    <x v="0"/>
    <x v="1"/>
    <x v="8"/>
    <x v="8"/>
    <n v="35172"/>
    <x v="0"/>
  </r>
  <r>
    <n v="362"/>
    <x v="0"/>
    <x v="0"/>
    <x v="3"/>
    <x v="0"/>
    <x v="1"/>
    <x v="9"/>
    <x v="9"/>
    <n v="35172"/>
    <x v="0"/>
  </r>
  <r>
    <n v="363"/>
    <x v="0"/>
    <x v="0"/>
    <x v="3"/>
    <x v="0"/>
    <x v="1"/>
    <x v="10"/>
    <x v="10"/>
    <n v="0"/>
    <x v="1"/>
  </r>
  <r>
    <n v="364"/>
    <x v="0"/>
    <x v="0"/>
    <x v="4"/>
    <x v="0"/>
    <x v="1"/>
    <x v="0"/>
    <x v="0"/>
    <n v="591"/>
    <x v="0"/>
  </r>
  <r>
    <n v="365"/>
    <x v="0"/>
    <x v="0"/>
    <x v="4"/>
    <x v="0"/>
    <x v="1"/>
    <x v="1"/>
    <x v="1"/>
    <n v="1002"/>
    <x v="0"/>
  </r>
  <r>
    <n v="366"/>
    <x v="0"/>
    <x v="0"/>
    <x v="4"/>
    <x v="0"/>
    <x v="1"/>
    <x v="2"/>
    <x v="2"/>
    <n v="705"/>
    <x v="0"/>
  </r>
  <r>
    <n v="367"/>
    <x v="0"/>
    <x v="0"/>
    <x v="4"/>
    <x v="0"/>
    <x v="1"/>
    <x v="3"/>
    <x v="3"/>
    <n v="480"/>
    <x v="0"/>
  </r>
  <r>
    <n v="368"/>
    <x v="0"/>
    <x v="0"/>
    <x v="4"/>
    <x v="0"/>
    <x v="1"/>
    <x v="4"/>
    <x v="4"/>
    <n v="351"/>
    <x v="0"/>
  </r>
  <r>
    <n v="369"/>
    <x v="0"/>
    <x v="0"/>
    <x v="4"/>
    <x v="0"/>
    <x v="1"/>
    <x v="5"/>
    <x v="5"/>
    <n v="321"/>
    <x v="0"/>
  </r>
  <r>
    <n v="370"/>
    <x v="0"/>
    <x v="0"/>
    <x v="4"/>
    <x v="0"/>
    <x v="1"/>
    <x v="6"/>
    <x v="6"/>
    <n v="144"/>
    <x v="0"/>
  </r>
  <r>
    <n v="371"/>
    <x v="0"/>
    <x v="0"/>
    <x v="4"/>
    <x v="0"/>
    <x v="1"/>
    <x v="7"/>
    <x v="7"/>
    <n v="282"/>
    <x v="0"/>
  </r>
  <r>
    <n v="372"/>
    <x v="0"/>
    <x v="0"/>
    <x v="4"/>
    <x v="0"/>
    <x v="1"/>
    <x v="8"/>
    <x v="8"/>
    <n v="3876"/>
    <x v="0"/>
  </r>
  <r>
    <n v="373"/>
    <x v="0"/>
    <x v="0"/>
    <x v="4"/>
    <x v="0"/>
    <x v="1"/>
    <x v="9"/>
    <x v="9"/>
    <n v="3876"/>
    <x v="0"/>
  </r>
  <r>
    <n v="374"/>
    <x v="0"/>
    <x v="0"/>
    <x v="4"/>
    <x v="0"/>
    <x v="1"/>
    <x v="10"/>
    <x v="10"/>
    <n v="0"/>
    <x v="1"/>
  </r>
  <r>
    <n v="375"/>
    <x v="0"/>
    <x v="0"/>
    <x v="5"/>
    <x v="0"/>
    <x v="1"/>
    <x v="0"/>
    <x v="0"/>
    <n v="1266"/>
    <x v="0"/>
  </r>
  <r>
    <n v="376"/>
    <x v="0"/>
    <x v="0"/>
    <x v="5"/>
    <x v="0"/>
    <x v="1"/>
    <x v="1"/>
    <x v="1"/>
    <n v="2775"/>
    <x v="0"/>
  </r>
  <r>
    <n v="377"/>
    <x v="0"/>
    <x v="0"/>
    <x v="5"/>
    <x v="0"/>
    <x v="1"/>
    <x v="2"/>
    <x v="2"/>
    <n v="798"/>
    <x v="0"/>
  </r>
  <r>
    <n v="378"/>
    <x v="0"/>
    <x v="0"/>
    <x v="5"/>
    <x v="0"/>
    <x v="1"/>
    <x v="3"/>
    <x v="3"/>
    <n v="1314"/>
    <x v="0"/>
  </r>
  <r>
    <n v="379"/>
    <x v="0"/>
    <x v="0"/>
    <x v="5"/>
    <x v="0"/>
    <x v="1"/>
    <x v="4"/>
    <x v="4"/>
    <n v="822"/>
    <x v="0"/>
  </r>
  <r>
    <n v="380"/>
    <x v="0"/>
    <x v="0"/>
    <x v="5"/>
    <x v="0"/>
    <x v="1"/>
    <x v="5"/>
    <x v="5"/>
    <n v="729"/>
    <x v="0"/>
  </r>
  <r>
    <n v="381"/>
    <x v="0"/>
    <x v="0"/>
    <x v="5"/>
    <x v="0"/>
    <x v="1"/>
    <x v="6"/>
    <x v="6"/>
    <n v="102"/>
    <x v="0"/>
  </r>
  <r>
    <n v="382"/>
    <x v="0"/>
    <x v="0"/>
    <x v="5"/>
    <x v="0"/>
    <x v="1"/>
    <x v="7"/>
    <x v="7"/>
    <n v="495"/>
    <x v="0"/>
  </r>
  <r>
    <n v="383"/>
    <x v="0"/>
    <x v="0"/>
    <x v="5"/>
    <x v="0"/>
    <x v="1"/>
    <x v="8"/>
    <x v="8"/>
    <n v="8304"/>
    <x v="0"/>
  </r>
  <r>
    <n v="384"/>
    <x v="0"/>
    <x v="0"/>
    <x v="5"/>
    <x v="0"/>
    <x v="1"/>
    <x v="9"/>
    <x v="9"/>
    <n v="8304"/>
    <x v="0"/>
  </r>
  <r>
    <n v="385"/>
    <x v="0"/>
    <x v="0"/>
    <x v="5"/>
    <x v="0"/>
    <x v="1"/>
    <x v="10"/>
    <x v="10"/>
    <n v="0"/>
    <x v="1"/>
  </r>
  <r>
    <n v="386"/>
    <x v="0"/>
    <x v="0"/>
    <x v="6"/>
    <x v="0"/>
    <x v="1"/>
    <x v="0"/>
    <x v="0"/>
    <n v="1425"/>
    <x v="0"/>
  </r>
  <r>
    <n v="387"/>
    <x v="0"/>
    <x v="0"/>
    <x v="6"/>
    <x v="0"/>
    <x v="1"/>
    <x v="1"/>
    <x v="1"/>
    <n v="1365"/>
    <x v="0"/>
  </r>
  <r>
    <n v="388"/>
    <x v="0"/>
    <x v="0"/>
    <x v="6"/>
    <x v="0"/>
    <x v="1"/>
    <x v="2"/>
    <x v="2"/>
    <n v="1362"/>
    <x v="0"/>
  </r>
  <r>
    <n v="389"/>
    <x v="0"/>
    <x v="0"/>
    <x v="6"/>
    <x v="0"/>
    <x v="1"/>
    <x v="3"/>
    <x v="3"/>
    <n v="633"/>
    <x v="0"/>
  </r>
  <r>
    <n v="390"/>
    <x v="0"/>
    <x v="0"/>
    <x v="6"/>
    <x v="0"/>
    <x v="1"/>
    <x v="4"/>
    <x v="4"/>
    <n v="987"/>
    <x v="0"/>
  </r>
  <r>
    <n v="391"/>
    <x v="0"/>
    <x v="0"/>
    <x v="6"/>
    <x v="0"/>
    <x v="1"/>
    <x v="5"/>
    <x v="5"/>
    <n v="753"/>
    <x v="0"/>
  </r>
  <r>
    <n v="392"/>
    <x v="0"/>
    <x v="0"/>
    <x v="6"/>
    <x v="0"/>
    <x v="1"/>
    <x v="6"/>
    <x v="6"/>
    <n v="834"/>
    <x v="0"/>
  </r>
  <r>
    <n v="393"/>
    <x v="0"/>
    <x v="0"/>
    <x v="6"/>
    <x v="0"/>
    <x v="1"/>
    <x v="7"/>
    <x v="7"/>
    <n v="981"/>
    <x v="0"/>
  </r>
  <r>
    <n v="394"/>
    <x v="0"/>
    <x v="0"/>
    <x v="6"/>
    <x v="0"/>
    <x v="1"/>
    <x v="8"/>
    <x v="8"/>
    <n v="8343"/>
    <x v="0"/>
  </r>
  <r>
    <n v="395"/>
    <x v="0"/>
    <x v="0"/>
    <x v="6"/>
    <x v="0"/>
    <x v="1"/>
    <x v="9"/>
    <x v="9"/>
    <n v="8343"/>
    <x v="0"/>
  </r>
  <r>
    <n v="396"/>
    <x v="0"/>
    <x v="0"/>
    <x v="6"/>
    <x v="0"/>
    <x v="1"/>
    <x v="10"/>
    <x v="10"/>
    <n v="0"/>
    <x v="1"/>
  </r>
  <r>
    <n v="397"/>
    <x v="0"/>
    <x v="0"/>
    <x v="7"/>
    <x v="0"/>
    <x v="1"/>
    <x v="0"/>
    <x v="0"/>
    <n v="2130"/>
    <x v="0"/>
  </r>
  <r>
    <n v="398"/>
    <x v="0"/>
    <x v="0"/>
    <x v="7"/>
    <x v="0"/>
    <x v="1"/>
    <x v="1"/>
    <x v="1"/>
    <n v="2127"/>
    <x v="0"/>
  </r>
  <r>
    <n v="399"/>
    <x v="0"/>
    <x v="0"/>
    <x v="7"/>
    <x v="0"/>
    <x v="1"/>
    <x v="2"/>
    <x v="2"/>
    <n v="2190"/>
    <x v="0"/>
  </r>
  <r>
    <n v="400"/>
    <x v="0"/>
    <x v="0"/>
    <x v="7"/>
    <x v="0"/>
    <x v="1"/>
    <x v="3"/>
    <x v="3"/>
    <n v="1215"/>
    <x v="0"/>
  </r>
  <r>
    <n v="401"/>
    <x v="0"/>
    <x v="0"/>
    <x v="7"/>
    <x v="0"/>
    <x v="1"/>
    <x v="4"/>
    <x v="4"/>
    <n v="1938"/>
    <x v="0"/>
  </r>
  <r>
    <n v="402"/>
    <x v="0"/>
    <x v="0"/>
    <x v="7"/>
    <x v="0"/>
    <x v="1"/>
    <x v="5"/>
    <x v="5"/>
    <n v="1464"/>
    <x v="0"/>
  </r>
  <r>
    <n v="403"/>
    <x v="0"/>
    <x v="0"/>
    <x v="7"/>
    <x v="0"/>
    <x v="1"/>
    <x v="6"/>
    <x v="6"/>
    <n v="1176"/>
    <x v="0"/>
  </r>
  <r>
    <n v="404"/>
    <x v="0"/>
    <x v="0"/>
    <x v="7"/>
    <x v="0"/>
    <x v="1"/>
    <x v="7"/>
    <x v="7"/>
    <n v="1284"/>
    <x v="0"/>
  </r>
  <r>
    <n v="405"/>
    <x v="0"/>
    <x v="0"/>
    <x v="7"/>
    <x v="0"/>
    <x v="1"/>
    <x v="8"/>
    <x v="8"/>
    <n v="13524"/>
    <x v="0"/>
  </r>
  <r>
    <n v="406"/>
    <x v="0"/>
    <x v="0"/>
    <x v="7"/>
    <x v="0"/>
    <x v="1"/>
    <x v="9"/>
    <x v="9"/>
    <n v="13524"/>
    <x v="0"/>
  </r>
  <r>
    <n v="407"/>
    <x v="0"/>
    <x v="0"/>
    <x v="7"/>
    <x v="0"/>
    <x v="1"/>
    <x v="10"/>
    <x v="10"/>
    <n v="0"/>
    <x v="1"/>
  </r>
  <r>
    <n v="408"/>
    <x v="0"/>
    <x v="0"/>
    <x v="8"/>
    <x v="0"/>
    <x v="1"/>
    <x v="0"/>
    <x v="0"/>
    <n v="3129"/>
    <x v="0"/>
  </r>
  <r>
    <n v="409"/>
    <x v="0"/>
    <x v="0"/>
    <x v="8"/>
    <x v="0"/>
    <x v="1"/>
    <x v="1"/>
    <x v="1"/>
    <n v="3381"/>
    <x v="0"/>
  </r>
  <r>
    <n v="410"/>
    <x v="0"/>
    <x v="0"/>
    <x v="8"/>
    <x v="0"/>
    <x v="1"/>
    <x v="2"/>
    <x v="2"/>
    <n v="2853"/>
    <x v="0"/>
  </r>
  <r>
    <n v="411"/>
    <x v="0"/>
    <x v="0"/>
    <x v="8"/>
    <x v="0"/>
    <x v="1"/>
    <x v="3"/>
    <x v="3"/>
    <n v="1362"/>
    <x v="0"/>
  </r>
  <r>
    <n v="412"/>
    <x v="0"/>
    <x v="0"/>
    <x v="8"/>
    <x v="0"/>
    <x v="1"/>
    <x v="4"/>
    <x v="4"/>
    <n v="2070"/>
    <x v="0"/>
  </r>
  <r>
    <n v="413"/>
    <x v="0"/>
    <x v="0"/>
    <x v="8"/>
    <x v="0"/>
    <x v="1"/>
    <x v="5"/>
    <x v="5"/>
    <n v="1563"/>
    <x v="0"/>
  </r>
  <r>
    <n v="414"/>
    <x v="0"/>
    <x v="0"/>
    <x v="8"/>
    <x v="0"/>
    <x v="1"/>
    <x v="6"/>
    <x v="6"/>
    <n v="1089"/>
    <x v="0"/>
  </r>
  <r>
    <n v="415"/>
    <x v="0"/>
    <x v="0"/>
    <x v="8"/>
    <x v="0"/>
    <x v="1"/>
    <x v="7"/>
    <x v="7"/>
    <n v="1317"/>
    <x v="0"/>
  </r>
  <r>
    <n v="416"/>
    <x v="0"/>
    <x v="0"/>
    <x v="8"/>
    <x v="0"/>
    <x v="1"/>
    <x v="8"/>
    <x v="8"/>
    <n v="16767"/>
    <x v="0"/>
  </r>
  <r>
    <n v="417"/>
    <x v="0"/>
    <x v="0"/>
    <x v="8"/>
    <x v="0"/>
    <x v="1"/>
    <x v="9"/>
    <x v="9"/>
    <n v="16767"/>
    <x v="0"/>
  </r>
  <r>
    <n v="418"/>
    <x v="0"/>
    <x v="0"/>
    <x v="8"/>
    <x v="0"/>
    <x v="1"/>
    <x v="10"/>
    <x v="10"/>
    <n v="0"/>
    <x v="1"/>
  </r>
  <r>
    <n v="419"/>
    <x v="0"/>
    <x v="0"/>
    <x v="9"/>
    <x v="0"/>
    <x v="1"/>
    <x v="0"/>
    <x v="0"/>
    <n v="3066"/>
    <x v="0"/>
  </r>
  <r>
    <n v="420"/>
    <x v="0"/>
    <x v="0"/>
    <x v="9"/>
    <x v="0"/>
    <x v="1"/>
    <x v="1"/>
    <x v="1"/>
    <n v="2145"/>
    <x v="0"/>
  </r>
  <r>
    <n v="421"/>
    <x v="0"/>
    <x v="0"/>
    <x v="9"/>
    <x v="0"/>
    <x v="1"/>
    <x v="2"/>
    <x v="2"/>
    <n v="2898"/>
    <x v="0"/>
  </r>
  <r>
    <n v="422"/>
    <x v="0"/>
    <x v="0"/>
    <x v="9"/>
    <x v="0"/>
    <x v="1"/>
    <x v="3"/>
    <x v="3"/>
    <n v="990"/>
    <x v="0"/>
  </r>
  <r>
    <n v="423"/>
    <x v="0"/>
    <x v="0"/>
    <x v="9"/>
    <x v="0"/>
    <x v="1"/>
    <x v="4"/>
    <x v="4"/>
    <n v="2070"/>
    <x v="0"/>
  </r>
  <r>
    <n v="424"/>
    <x v="0"/>
    <x v="0"/>
    <x v="9"/>
    <x v="0"/>
    <x v="1"/>
    <x v="5"/>
    <x v="5"/>
    <n v="1878"/>
    <x v="0"/>
  </r>
  <r>
    <n v="425"/>
    <x v="0"/>
    <x v="0"/>
    <x v="9"/>
    <x v="0"/>
    <x v="1"/>
    <x v="6"/>
    <x v="6"/>
    <n v="2979"/>
    <x v="0"/>
  </r>
  <r>
    <n v="426"/>
    <x v="0"/>
    <x v="0"/>
    <x v="9"/>
    <x v="0"/>
    <x v="1"/>
    <x v="7"/>
    <x v="7"/>
    <n v="2460"/>
    <x v="0"/>
  </r>
  <r>
    <n v="427"/>
    <x v="0"/>
    <x v="0"/>
    <x v="9"/>
    <x v="0"/>
    <x v="1"/>
    <x v="8"/>
    <x v="8"/>
    <n v="18486"/>
    <x v="0"/>
  </r>
  <r>
    <n v="428"/>
    <x v="0"/>
    <x v="0"/>
    <x v="9"/>
    <x v="0"/>
    <x v="1"/>
    <x v="9"/>
    <x v="9"/>
    <n v="18486"/>
    <x v="0"/>
  </r>
  <r>
    <n v="429"/>
    <x v="0"/>
    <x v="0"/>
    <x v="9"/>
    <x v="0"/>
    <x v="1"/>
    <x v="10"/>
    <x v="10"/>
    <n v="0"/>
    <x v="1"/>
  </r>
  <r>
    <n v="430"/>
    <x v="0"/>
    <x v="0"/>
    <x v="10"/>
    <x v="0"/>
    <x v="1"/>
    <x v="0"/>
    <x v="0"/>
    <n v="813"/>
    <x v="0"/>
  </r>
  <r>
    <n v="431"/>
    <x v="0"/>
    <x v="0"/>
    <x v="10"/>
    <x v="0"/>
    <x v="1"/>
    <x v="1"/>
    <x v="1"/>
    <n v="1320"/>
    <x v="0"/>
  </r>
  <r>
    <n v="432"/>
    <x v="0"/>
    <x v="0"/>
    <x v="10"/>
    <x v="0"/>
    <x v="1"/>
    <x v="2"/>
    <x v="2"/>
    <n v="657"/>
    <x v="0"/>
  </r>
  <r>
    <n v="433"/>
    <x v="0"/>
    <x v="0"/>
    <x v="10"/>
    <x v="0"/>
    <x v="1"/>
    <x v="3"/>
    <x v="3"/>
    <n v="687"/>
    <x v="0"/>
  </r>
  <r>
    <n v="434"/>
    <x v="0"/>
    <x v="0"/>
    <x v="10"/>
    <x v="0"/>
    <x v="1"/>
    <x v="4"/>
    <x v="4"/>
    <n v="483"/>
    <x v="0"/>
  </r>
  <r>
    <n v="435"/>
    <x v="0"/>
    <x v="0"/>
    <x v="10"/>
    <x v="0"/>
    <x v="1"/>
    <x v="5"/>
    <x v="5"/>
    <n v="459"/>
    <x v="0"/>
  </r>
  <r>
    <n v="436"/>
    <x v="0"/>
    <x v="0"/>
    <x v="10"/>
    <x v="0"/>
    <x v="1"/>
    <x v="6"/>
    <x v="6"/>
    <n v="129"/>
    <x v="0"/>
  </r>
  <r>
    <n v="437"/>
    <x v="0"/>
    <x v="0"/>
    <x v="10"/>
    <x v="0"/>
    <x v="1"/>
    <x v="7"/>
    <x v="7"/>
    <n v="429"/>
    <x v="0"/>
  </r>
  <r>
    <n v="438"/>
    <x v="0"/>
    <x v="0"/>
    <x v="10"/>
    <x v="0"/>
    <x v="1"/>
    <x v="8"/>
    <x v="8"/>
    <n v="4983"/>
    <x v="0"/>
  </r>
  <r>
    <n v="439"/>
    <x v="0"/>
    <x v="0"/>
    <x v="10"/>
    <x v="0"/>
    <x v="1"/>
    <x v="9"/>
    <x v="9"/>
    <n v="4983"/>
    <x v="0"/>
  </r>
  <r>
    <n v="440"/>
    <x v="0"/>
    <x v="0"/>
    <x v="10"/>
    <x v="0"/>
    <x v="1"/>
    <x v="10"/>
    <x v="10"/>
    <n v="0"/>
    <x v="1"/>
  </r>
  <r>
    <n v="441"/>
    <x v="0"/>
    <x v="0"/>
    <x v="11"/>
    <x v="0"/>
    <x v="1"/>
    <x v="0"/>
    <x v="0"/>
    <n v="1110"/>
    <x v="0"/>
  </r>
  <r>
    <n v="442"/>
    <x v="0"/>
    <x v="0"/>
    <x v="11"/>
    <x v="0"/>
    <x v="1"/>
    <x v="1"/>
    <x v="1"/>
    <n v="1110"/>
    <x v="0"/>
  </r>
  <r>
    <n v="443"/>
    <x v="0"/>
    <x v="0"/>
    <x v="11"/>
    <x v="0"/>
    <x v="1"/>
    <x v="2"/>
    <x v="2"/>
    <n v="1335"/>
    <x v="0"/>
  </r>
  <r>
    <n v="444"/>
    <x v="0"/>
    <x v="0"/>
    <x v="11"/>
    <x v="0"/>
    <x v="1"/>
    <x v="3"/>
    <x v="3"/>
    <n v="519"/>
    <x v="0"/>
  </r>
  <r>
    <n v="445"/>
    <x v="0"/>
    <x v="0"/>
    <x v="11"/>
    <x v="0"/>
    <x v="1"/>
    <x v="4"/>
    <x v="4"/>
    <n v="660"/>
    <x v="0"/>
  </r>
  <r>
    <n v="446"/>
    <x v="0"/>
    <x v="0"/>
    <x v="11"/>
    <x v="0"/>
    <x v="1"/>
    <x v="5"/>
    <x v="5"/>
    <n v="645"/>
    <x v="0"/>
  </r>
  <r>
    <n v="447"/>
    <x v="0"/>
    <x v="0"/>
    <x v="11"/>
    <x v="0"/>
    <x v="1"/>
    <x v="6"/>
    <x v="6"/>
    <n v="708"/>
    <x v="0"/>
  </r>
  <r>
    <n v="448"/>
    <x v="0"/>
    <x v="0"/>
    <x v="11"/>
    <x v="0"/>
    <x v="1"/>
    <x v="7"/>
    <x v="7"/>
    <n v="861"/>
    <x v="0"/>
  </r>
  <r>
    <n v="449"/>
    <x v="0"/>
    <x v="0"/>
    <x v="11"/>
    <x v="0"/>
    <x v="1"/>
    <x v="8"/>
    <x v="8"/>
    <n v="6936"/>
    <x v="0"/>
  </r>
  <r>
    <n v="450"/>
    <x v="0"/>
    <x v="0"/>
    <x v="11"/>
    <x v="0"/>
    <x v="1"/>
    <x v="9"/>
    <x v="9"/>
    <n v="6936"/>
    <x v="0"/>
  </r>
  <r>
    <n v="451"/>
    <x v="0"/>
    <x v="0"/>
    <x v="11"/>
    <x v="0"/>
    <x v="1"/>
    <x v="10"/>
    <x v="10"/>
    <n v="0"/>
    <x v="1"/>
  </r>
  <r>
    <n v="452"/>
    <x v="0"/>
    <x v="0"/>
    <x v="12"/>
    <x v="0"/>
    <x v="1"/>
    <x v="0"/>
    <x v="0"/>
    <n v="1191"/>
    <x v="0"/>
  </r>
  <r>
    <n v="453"/>
    <x v="0"/>
    <x v="0"/>
    <x v="12"/>
    <x v="0"/>
    <x v="1"/>
    <x v="1"/>
    <x v="1"/>
    <n v="1647"/>
    <x v="0"/>
  </r>
  <r>
    <n v="454"/>
    <x v="0"/>
    <x v="0"/>
    <x v="12"/>
    <x v="0"/>
    <x v="1"/>
    <x v="2"/>
    <x v="2"/>
    <n v="930"/>
    <x v="0"/>
  </r>
  <r>
    <n v="455"/>
    <x v="0"/>
    <x v="0"/>
    <x v="12"/>
    <x v="0"/>
    <x v="1"/>
    <x v="3"/>
    <x v="3"/>
    <n v="903"/>
    <x v="0"/>
  </r>
  <r>
    <n v="456"/>
    <x v="0"/>
    <x v="0"/>
    <x v="12"/>
    <x v="0"/>
    <x v="1"/>
    <x v="4"/>
    <x v="4"/>
    <n v="855"/>
    <x v="0"/>
  </r>
  <r>
    <n v="457"/>
    <x v="0"/>
    <x v="0"/>
    <x v="12"/>
    <x v="0"/>
    <x v="1"/>
    <x v="5"/>
    <x v="5"/>
    <n v="1173"/>
    <x v="0"/>
  </r>
  <r>
    <n v="458"/>
    <x v="0"/>
    <x v="0"/>
    <x v="12"/>
    <x v="0"/>
    <x v="1"/>
    <x v="6"/>
    <x v="6"/>
    <n v="285"/>
    <x v="0"/>
  </r>
  <r>
    <n v="459"/>
    <x v="0"/>
    <x v="0"/>
    <x v="12"/>
    <x v="0"/>
    <x v="1"/>
    <x v="7"/>
    <x v="7"/>
    <n v="621"/>
    <x v="0"/>
  </r>
  <r>
    <n v="460"/>
    <x v="0"/>
    <x v="0"/>
    <x v="12"/>
    <x v="0"/>
    <x v="1"/>
    <x v="8"/>
    <x v="8"/>
    <n v="7605"/>
    <x v="0"/>
  </r>
  <r>
    <n v="461"/>
    <x v="0"/>
    <x v="0"/>
    <x v="12"/>
    <x v="0"/>
    <x v="1"/>
    <x v="9"/>
    <x v="9"/>
    <n v="7605"/>
    <x v="0"/>
  </r>
  <r>
    <n v="462"/>
    <x v="0"/>
    <x v="0"/>
    <x v="12"/>
    <x v="0"/>
    <x v="1"/>
    <x v="10"/>
    <x v="10"/>
    <n v="0"/>
    <x v="1"/>
  </r>
  <r>
    <n v="463"/>
    <x v="0"/>
    <x v="0"/>
    <x v="13"/>
    <x v="0"/>
    <x v="1"/>
    <x v="0"/>
    <x v="0"/>
    <n v="2607"/>
    <x v="0"/>
  </r>
  <r>
    <n v="464"/>
    <x v="0"/>
    <x v="0"/>
    <x v="13"/>
    <x v="0"/>
    <x v="1"/>
    <x v="1"/>
    <x v="1"/>
    <n v="4347"/>
    <x v="0"/>
  </r>
  <r>
    <n v="465"/>
    <x v="0"/>
    <x v="0"/>
    <x v="13"/>
    <x v="0"/>
    <x v="1"/>
    <x v="2"/>
    <x v="2"/>
    <n v="1725"/>
    <x v="0"/>
  </r>
  <r>
    <n v="466"/>
    <x v="0"/>
    <x v="0"/>
    <x v="13"/>
    <x v="0"/>
    <x v="1"/>
    <x v="3"/>
    <x v="3"/>
    <n v="1494"/>
    <x v="0"/>
  </r>
  <r>
    <n v="467"/>
    <x v="0"/>
    <x v="0"/>
    <x v="13"/>
    <x v="0"/>
    <x v="1"/>
    <x v="4"/>
    <x v="4"/>
    <n v="2004"/>
    <x v="0"/>
  </r>
  <r>
    <n v="468"/>
    <x v="0"/>
    <x v="0"/>
    <x v="13"/>
    <x v="0"/>
    <x v="1"/>
    <x v="5"/>
    <x v="5"/>
    <n v="2466"/>
    <x v="0"/>
  </r>
  <r>
    <n v="469"/>
    <x v="0"/>
    <x v="0"/>
    <x v="13"/>
    <x v="0"/>
    <x v="1"/>
    <x v="6"/>
    <x v="6"/>
    <n v="615"/>
    <x v="0"/>
  </r>
  <r>
    <n v="470"/>
    <x v="0"/>
    <x v="0"/>
    <x v="13"/>
    <x v="0"/>
    <x v="1"/>
    <x v="7"/>
    <x v="7"/>
    <n v="1365"/>
    <x v="0"/>
  </r>
  <r>
    <n v="471"/>
    <x v="0"/>
    <x v="0"/>
    <x v="13"/>
    <x v="0"/>
    <x v="1"/>
    <x v="8"/>
    <x v="8"/>
    <n v="16626"/>
    <x v="0"/>
  </r>
  <r>
    <n v="472"/>
    <x v="0"/>
    <x v="0"/>
    <x v="13"/>
    <x v="0"/>
    <x v="1"/>
    <x v="9"/>
    <x v="9"/>
    <n v="16626"/>
    <x v="0"/>
  </r>
  <r>
    <n v="473"/>
    <x v="0"/>
    <x v="0"/>
    <x v="13"/>
    <x v="0"/>
    <x v="1"/>
    <x v="10"/>
    <x v="10"/>
    <n v="0"/>
    <x v="1"/>
  </r>
  <r>
    <n v="474"/>
    <x v="0"/>
    <x v="0"/>
    <x v="14"/>
    <x v="0"/>
    <x v="1"/>
    <x v="0"/>
    <x v="0"/>
    <n v="2586"/>
    <x v="0"/>
  </r>
  <r>
    <n v="475"/>
    <x v="0"/>
    <x v="0"/>
    <x v="14"/>
    <x v="0"/>
    <x v="1"/>
    <x v="1"/>
    <x v="1"/>
    <n v="4701"/>
    <x v="0"/>
  </r>
  <r>
    <n v="476"/>
    <x v="0"/>
    <x v="0"/>
    <x v="14"/>
    <x v="0"/>
    <x v="1"/>
    <x v="2"/>
    <x v="2"/>
    <n v="2118"/>
    <x v="0"/>
  </r>
  <r>
    <n v="477"/>
    <x v="0"/>
    <x v="0"/>
    <x v="14"/>
    <x v="0"/>
    <x v="1"/>
    <x v="3"/>
    <x v="3"/>
    <n v="1236"/>
    <x v="0"/>
  </r>
  <r>
    <n v="478"/>
    <x v="0"/>
    <x v="0"/>
    <x v="14"/>
    <x v="0"/>
    <x v="1"/>
    <x v="4"/>
    <x v="4"/>
    <n v="2382"/>
    <x v="0"/>
  </r>
  <r>
    <n v="479"/>
    <x v="0"/>
    <x v="0"/>
    <x v="14"/>
    <x v="0"/>
    <x v="1"/>
    <x v="5"/>
    <x v="5"/>
    <n v="1236"/>
    <x v="0"/>
  </r>
  <r>
    <n v="480"/>
    <x v="0"/>
    <x v="0"/>
    <x v="14"/>
    <x v="0"/>
    <x v="1"/>
    <x v="6"/>
    <x v="6"/>
    <n v="717"/>
    <x v="0"/>
  </r>
  <r>
    <n v="481"/>
    <x v="0"/>
    <x v="0"/>
    <x v="14"/>
    <x v="0"/>
    <x v="1"/>
    <x v="7"/>
    <x v="7"/>
    <n v="1194"/>
    <x v="0"/>
  </r>
  <r>
    <n v="482"/>
    <x v="0"/>
    <x v="0"/>
    <x v="14"/>
    <x v="0"/>
    <x v="1"/>
    <x v="8"/>
    <x v="8"/>
    <n v="16167"/>
    <x v="0"/>
  </r>
  <r>
    <n v="483"/>
    <x v="0"/>
    <x v="0"/>
    <x v="14"/>
    <x v="0"/>
    <x v="1"/>
    <x v="9"/>
    <x v="9"/>
    <n v="16167"/>
    <x v="0"/>
  </r>
  <r>
    <n v="484"/>
    <x v="0"/>
    <x v="0"/>
    <x v="14"/>
    <x v="0"/>
    <x v="1"/>
    <x v="10"/>
    <x v="10"/>
    <n v="0"/>
    <x v="1"/>
  </r>
  <r>
    <n v="485"/>
    <x v="0"/>
    <x v="0"/>
    <x v="15"/>
    <x v="0"/>
    <x v="1"/>
    <x v="0"/>
    <x v="0"/>
    <n v="1521"/>
    <x v="0"/>
  </r>
  <r>
    <n v="486"/>
    <x v="0"/>
    <x v="0"/>
    <x v="15"/>
    <x v="0"/>
    <x v="1"/>
    <x v="1"/>
    <x v="1"/>
    <n v="2463"/>
    <x v="0"/>
  </r>
  <r>
    <n v="487"/>
    <x v="0"/>
    <x v="0"/>
    <x v="15"/>
    <x v="0"/>
    <x v="1"/>
    <x v="2"/>
    <x v="2"/>
    <n v="783"/>
    <x v="0"/>
  </r>
  <r>
    <n v="488"/>
    <x v="0"/>
    <x v="0"/>
    <x v="15"/>
    <x v="0"/>
    <x v="1"/>
    <x v="3"/>
    <x v="3"/>
    <n v="717"/>
    <x v="0"/>
  </r>
  <r>
    <n v="489"/>
    <x v="0"/>
    <x v="0"/>
    <x v="15"/>
    <x v="0"/>
    <x v="1"/>
    <x v="4"/>
    <x v="4"/>
    <n v="1110"/>
    <x v="0"/>
  </r>
  <r>
    <n v="490"/>
    <x v="0"/>
    <x v="0"/>
    <x v="15"/>
    <x v="0"/>
    <x v="1"/>
    <x v="5"/>
    <x v="5"/>
    <n v="720"/>
    <x v="0"/>
  </r>
  <r>
    <n v="491"/>
    <x v="0"/>
    <x v="0"/>
    <x v="15"/>
    <x v="0"/>
    <x v="1"/>
    <x v="6"/>
    <x v="6"/>
    <n v="264"/>
    <x v="0"/>
  </r>
  <r>
    <n v="492"/>
    <x v="0"/>
    <x v="0"/>
    <x v="15"/>
    <x v="0"/>
    <x v="1"/>
    <x v="7"/>
    <x v="7"/>
    <n v="414"/>
    <x v="0"/>
  </r>
  <r>
    <n v="493"/>
    <x v="0"/>
    <x v="0"/>
    <x v="15"/>
    <x v="0"/>
    <x v="1"/>
    <x v="8"/>
    <x v="8"/>
    <n v="7992"/>
    <x v="0"/>
  </r>
  <r>
    <n v="494"/>
    <x v="0"/>
    <x v="0"/>
    <x v="15"/>
    <x v="0"/>
    <x v="1"/>
    <x v="9"/>
    <x v="9"/>
    <n v="7992"/>
    <x v="0"/>
  </r>
  <r>
    <n v="495"/>
    <x v="0"/>
    <x v="0"/>
    <x v="15"/>
    <x v="0"/>
    <x v="1"/>
    <x v="10"/>
    <x v="10"/>
    <n v="0"/>
    <x v="1"/>
  </r>
  <r>
    <n v="496"/>
    <x v="0"/>
    <x v="1"/>
    <x v="16"/>
    <x v="0"/>
    <x v="1"/>
    <x v="0"/>
    <x v="0"/>
    <n v="282"/>
    <x v="0"/>
  </r>
  <r>
    <n v="497"/>
    <x v="0"/>
    <x v="1"/>
    <x v="16"/>
    <x v="0"/>
    <x v="1"/>
    <x v="1"/>
    <x v="1"/>
    <n v="117"/>
    <x v="0"/>
  </r>
  <r>
    <n v="498"/>
    <x v="0"/>
    <x v="1"/>
    <x v="16"/>
    <x v="0"/>
    <x v="1"/>
    <x v="2"/>
    <x v="2"/>
    <n v="90"/>
    <x v="0"/>
  </r>
  <r>
    <n v="499"/>
    <x v="0"/>
    <x v="1"/>
    <x v="16"/>
    <x v="0"/>
    <x v="1"/>
    <x v="3"/>
    <x v="3"/>
    <n v="96"/>
    <x v="0"/>
  </r>
  <r>
    <n v="500"/>
    <x v="0"/>
    <x v="1"/>
    <x v="16"/>
    <x v="0"/>
    <x v="1"/>
    <x v="4"/>
    <x v="4"/>
    <n v="57"/>
    <x v="0"/>
  </r>
  <r>
    <n v="501"/>
    <x v="0"/>
    <x v="1"/>
    <x v="16"/>
    <x v="0"/>
    <x v="1"/>
    <x v="5"/>
    <x v="5"/>
    <n v="63"/>
    <x v="0"/>
  </r>
  <r>
    <n v="502"/>
    <x v="0"/>
    <x v="1"/>
    <x v="16"/>
    <x v="0"/>
    <x v="1"/>
    <x v="6"/>
    <x v="6"/>
    <n v="15"/>
    <x v="0"/>
  </r>
  <r>
    <n v="503"/>
    <x v="0"/>
    <x v="1"/>
    <x v="16"/>
    <x v="0"/>
    <x v="1"/>
    <x v="7"/>
    <x v="7"/>
    <n v="123"/>
    <x v="0"/>
  </r>
  <r>
    <n v="504"/>
    <x v="0"/>
    <x v="1"/>
    <x v="16"/>
    <x v="0"/>
    <x v="1"/>
    <x v="8"/>
    <x v="8"/>
    <n v="840"/>
    <x v="0"/>
  </r>
  <r>
    <n v="505"/>
    <x v="0"/>
    <x v="1"/>
    <x v="16"/>
    <x v="0"/>
    <x v="1"/>
    <x v="9"/>
    <x v="9"/>
    <n v="840"/>
    <x v="0"/>
  </r>
  <r>
    <n v="506"/>
    <x v="0"/>
    <x v="1"/>
    <x v="16"/>
    <x v="0"/>
    <x v="1"/>
    <x v="10"/>
    <x v="10"/>
    <n v="0"/>
    <x v="1"/>
  </r>
  <r>
    <n v="507"/>
    <x v="0"/>
    <x v="1"/>
    <x v="17"/>
    <x v="0"/>
    <x v="1"/>
    <x v="0"/>
    <x v="0"/>
    <n v="171"/>
    <x v="0"/>
  </r>
  <r>
    <n v="508"/>
    <x v="0"/>
    <x v="1"/>
    <x v="17"/>
    <x v="0"/>
    <x v="1"/>
    <x v="1"/>
    <x v="1"/>
    <n v="195"/>
    <x v="0"/>
  </r>
  <r>
    <n v="509"/>
    <x v="0"/>
    <x v="1"/>
    <x v="17"/>
    <x v="0"/>
    <x v="1"/>
    <x v="2"/>
    <x v="2"/>
    <n v="189"/>
    <x v="0"/>
  </r>
  <r>
    <n v="510"/>
    <x v="0"/>
    <x v="1"/>
    <x v="17"/>
    <x v="0"/>
    <x v="1"/>
    <x v="3"/>
    <x v="3"/>
    <n v="81"/>
    <x v="0"/>
  </r>
  <r>
    <n v="511"/>
    <x v="0"/>
    <x v="1"/>
    <x v="17"/>
    <x v="0"/>
    <x v="1"/>
    <x v="4"/>
    <x v="4"/>
    <n v="111"/>
    <x v="0"/>
  </r>
  <r>
    <n v="512"/>
    <x v="0"/>
    <x v="1"/>
    <x v="17"/>
    <x v="0"/>
    <x v="1"/>
    <x v="5"/>
    <x v="5"/>
    <n v="39"/>
    <x v="0"/>
  </r>
  <r>
    <n v="513"/>
    <x v="0"/>
    <x v="1"/>
    <x v="17"/>
    <x v="0"/>
    <x v="1"/>
    <x v="6"/>
    <x v="6"/>
    <n v="51"/>
    <x v="0"/>
  </r>
  <r>
    <n v="514"/>
    <x v="0"/>
    <x v="1"/>
    <x v="17"/>
    <x v="0"/>
    <x v="1"/>
    <x v="7"/>
    <x v="7"/>
    <n v="231"/>
    <x v="0"/>
  </r>
  <r>
    <n v="515"/>
    <x v="0"/>
    <x v="1"/>
    <x v="17"/>
    <x v="0"/>
    <x v="1"/>
    <x v="8"/>
    <x v="8"/>
    <n v="1068"/>
    <x v="0"/>
  </r>
  <r>
    <n v="516"/>
    <x v="0"/>
    <x v="1"/>
    <x v="17"/>
    <x v="0"/>
    <x v="1"/>
    <x v="9"/>
    <x v="9"/>
    <n v="1068"/>
    <x v="0"/>
  </r>
  <r>
    <n v="517"/>
    <x v="0"/>
    <x v="1"/>
    <x v="17"/>
    <x v="0"/>
    <x v="1"/>
    <x v="10"/>
    <x v="10"/>
    <n v="0"/>
    <x v="1"/>
  </r>
  <r>
    <n v="518"/>
    <x v="0"/>
    <x v="1"/>
    <x v="18"/>
    <x v="0"/>
    <x v="1"/>
    <x v="0"/>
    <x v="0"/>
    <n v="141"/>
    <x v="0"/>
  </r>
  <r>
    <n v="519"/>
    <x v="0"/>
    <x v="1"/>
    <x v="18"/>
    <x v="0"/>
    <x v="1"/>
    <x v="1"/>
    <x v="1"/>
    <n v="126"/>
    <x v="0"/>
  </r>
  <r>
    <n v="520"/>
    <x v="0"/>
    <x v="1"/>
    <x v="18"/>
    <x v="0"/>
    <x v="1"/>
    <x v="2"/>
    <x v="2"/>
    <n v="48"/>
    <x v="0"/>
  </r>
  <r>
    <n v="521"/>
    <x v="0"/>
    <x v="1"/>
    <x v="18"/>
    <x v="0"/>
    <x v="1"/>
    <x v="3"/>
    <x v="3"/>
    <n v="63"/>
    <x v="0"/>
  </r>
  <r>
    <n v="522"/>
    <x v="0"/>
    <x v="1"/>
    <x v="18"/>
    <x v="0"/>
    <x v="1"/>
    <x v="4"/>
    <x v="4"/>
    <n v="63"/>
    <x v="0"/>
  </r>
  <r>
    <n v="523"/>
    <x v="0"/>
    <x v="1"/>
    <x v="18"/>
    <x v="0"/>
    <x v="1"/>
    <x v="5"/>
    <x v="5"/>
    <n v="24"/>
    <x v="0"/>
  </r>
  <r>
    <n v="524"/>
    <x v="0"/>
    <x v="1"/>
    <x v="18"/>
    <x v="0"/>
    <x v="1"/>
    <x v="6"/>
    <x v="6"/>
    <n v="12"/>
    <x v="0"/>
  </r>
  <r>
    <n v="525"/>
    <x v="0"/>
    <x v="1"/>
    <x v="18"/>
    <x v="0"/>
    <x v="1"/>
    <x v="7"/>
    <x v="7"/>
    <n v="45"/>
    <x v="0"/>
  </r>
  <r>
    <n v="526"/>
    <x v="0"/>
    <x v="1"/>
    <x v="18"/>
    <x v="0"/>
    <x v="1"/>
    <x v="8"/>
    <x v="8"/>
    <n v="522"/>
    <x v="0"/>
  </r>
  <r>
    <n v="527"/>
    <x v="0"/>
    <x v="1"/>
    <x v="18"/>
    <x v="0"/>
    <x v="1"/>
    <x v="9"/>
    <x v="9"/>
    <n v="522"/>
    <x v="0"/>
  </r>
  <r>
    <n v="528"/>
    <x v="0"/>
    <x v="1"/>
    <x v="18"/>
    <x v="0"/>
    <x v="1"/>
    <x v="10"/>
    <x v="10"/>
    <n v="0"/>
    <x v="1"/>
  </r>
  <r>
    <n v="529"/>
    <x v="0"/>
    <x v="1"/>
    <x v="19"/>
    <x v="0"/>
    <x v="1"/>
    <x v="0"/>
    <x v="0"/>
    <n v="96"/>
    <x v="0"/>
  </r>
  <r>
    <n v="530"/>
    <x v="0"/>
    <x v="1"/>
    <x v="19"/>
    <x v="0"/>
    <x v="1"/>
    <x v="1"/>
    <x v="1"/>
    <n v="39"/>
    <x v="0"/>
  </r>
  <r>
    <n v="531"/>
    <x v="0"/>
    <x v="1"/>
    <x v="19"/>
    <x v="0"/>
    <x v="1"/>
    <x v="2"/>
    <x v="2"/>
    <n v="27"/>
    <x v="0"/>
  </r>
  <r>
    <n v="532"/>
    <x v="0"/>
    <x v="1"/>
    <x v="19"/>
    <x v="0"/>
    <x v="1"/>
    <x v="3"/>
    <x v="3"/>
    <n v="24"/>
    <x v="0"/>
  </r>
  <r>
    <n v="533"/>
    <x v="0"/>
    <x v="1"/>
    <x v="19"/>
    <x v="0"/>
    <x v="1"/>
    <x v="4"/>
    <x v="4"/>
    <n v="27"/>
    <x v="0"/>
  </r>
  <r>
    <n v="534"/>
    <x v="0"/>
    <x v="1"/>
    <x v="19"/>
    <x v="0"/>
    <x v="1"/>
    <x v="5"/>
    <x v="5"/>
    <n v="6"/>
    <x v="0"/>
  </r>
  <r>
    <n v="535"/>
    <x v="0"/>
    <x v="1"/>
    <x v="19"/>
    <x v="0"/>
    <x v="1"/>
    <x v="6"/>
    <x v="6"/>
    <n v="0"/>
    <x v="1"/>
  </r>
  <r>
    <n v="536"/>
    <x v="0"/>
    <x v="1"/>
    <x v="19"/>
    <x v="0"/>
    <x v="1"/>
    <x v="7"/>
    <x v="7"/>
    <n v="42"/>
    <x v="0"/>
  </r>
  <r>
    <n v="537"/>
    <x v="0"/>
    <x v="1"/>
    <x v="19"/>
    <x v="0"/>
    <x v="1"/>
    <x v="8"/>
    <x v="8"/>
    <n v="264"/>
    <x v="0"/>
  </r>
  <r>
    <n v="538"/>
    <x v="0"/>
    <x v="1"/>
    <x v="19"/>
    <x v="0"/>
    <x v="1"/>
    <x v="9"/>
    <x v="9"/>
    <n v="264"/>
    <x v="0"/>
  </r>
  <r>
    <n v="539"/>
    <x v="0"/>
    <x v="1"/>
    <x v="19"/>
    <x v="0"/>
    <x v="1"/>
    <x v="10"/>
    <x v="10"/>
    <n v="0"/>
    <x v="1"/>
  </r>
  <r>
    <n v="540"/>
    <x v="0"/>
    <x v="2"/>
    <x v="20"/>
    <x v="0"/>
    <x v="1"/>
    <x v="0"/>
    <x v="0"/>
    <n v="690"/>
    <x v="0"/>
  </r>
  <r>
    <n v="541"/>
    <x v="0"/>
    <x v="2"/>
    <x v="20"/>
    <x v="0"/>
    <x v="1"/>
    <x v="1"/>
    <x v="1"/>
    <n v="480"/>
    <x v="0"/>
  </r>
  <r>
    <n v="542"/>
    <x v="0"/>
    <x v="2"/>
    <x v="20"/>
    <x v="0"/>
    <x v="1"/>
    <x v="2"/>
    <x v="2"/>
    <n v="354"/>
    <x v="0"/>
  </r>
  <r>
    <n v="543"/>
    <x v="0"/>
    <x v="2"/>
    <x v="20"/>
    <x v="0"/>
    <x v="1"/>
    <x v="3"/>
    <x v="3"/>
    <n v="261"/>
    <x v="0"/>
  </r>
  <r>
    <n v="544"/>
    <x v="0"/>
    <x v="2"/>
    <x v="20"/>
    <x v="0"/>
    <x v="1"/>
    <x v="4"/>
    <x v="4"/>
    <n v="255"/>
    <x v="0"/>
  </r>
  <r>
    <n v="545"/>
    <x v="0"/>
    <x v="2"/>
    <x v="20"/>
    <x v="0"/>
    <x v="1"/>
    <x v="5"/>
    <x v="5"/>
    <n v="129"/>
    <x v="0"/>
  </r>
  <r>
    <n v="546"/>
    <x v="0"/>
    <x v="2"/>
    <x v="20"/>
    <x v="0"/>
    <x v="1"/>
    <x v="6"/>
    <x v="6"/>
    <n v="78"/>
    <x v="0"/>
  </r>
  <r>
    <n v="547"/>
    <x v="0"/>
    <x v="2"/>
    <x v="20"/>
    <x v="0"/>
    <x v="1"/>
    <x v="7"/>
    <x v="7"/>
    <n v="444"/>
    <x v="0"/>
  </r>
  <r>
    <n v="548"/>
    <x v="0"/>
    <x v="2"/>
    <x v="20"/>
    <x v="0"/>
    <x v="1"/>
    <x v="8"/>
    <x v="8"/>
    <n v="2694"/>
    <x v="0"/>
  </r>
  <r>
    <n v="549"/>
    <x v="0"/>
    <x v="2"/>
    <x v="20"/>
    <x v="0"/>
    <x v="1"/>
    <x v="9"/>
    <x v="9"/>
    <n v="2694"/>
    <x v="0"/>
  </r>
  <r>
    <n v="550"/>
    <x v="0"/>
    <x v="2"/>
    <x v="20"/>
    <x v="0"/>
    <x v="1"/>
    <x v="10"/>
    <x v="10"/>
    <n v="0"/>
    <x v="1"/>
  </r>
  <r>
    <n v="551"/>
    <x v="0"/>
    <x v="2"/>
    <x v="21"/>
    <x v="0"/>
    <x v="1"/>
    <x v="0"/>
    <x v="0"/>
    <n v="6474"/>
    <x v="0"/>
  </r>
  <r>
    <n v="552"/>
    <x v="0"/>
    <x v="2"/>
    <x v="21"/>
    <x v="0"/>
    <x v="1"/>
    <x v="1"/>
    <x v="1"/>
    <n v="9612"/>
    <x v="0"/>
  </r>
  <r>
    <n v="553"/>
    <x v="0"/>
    <x v="2"/>
    <x v="21"/>
    <x v="0"/>
    <x v="1"/>
    <x v="2"/>
    <x v="2"/>
    <n v="5517"/>
    <x v="0"/>
  </r>
  <r>
    <n v="554"/>
    <x v="0"/>
    <x v="2"/>
    <x v="21"/>
    <x v="0"/>
    <x v="1"/>
    <x v="3"/>
    <x v="3"/>
    <n v="3201"/>
    <x v="0"/>
  </r>
  <r>
    <n v="555"/>
    <x v="0"/>
    <x v="2"/>
    <x v="21"/>
    <x v="0"/>
    <x v="1"/>
    <x v="4"/>
    <x v="4"/>
    <n v="4911"/>
    <x v="0"/>
  </r>
  <r>
    <n v="556"/>
    <x v="0"/>
    <x v="2"/>
    <x v="21"/>
    <x v="0"/>
    <x v="1"/>
    <x v="5"/>
    <x v="5"/>
    <n v="3165"/>
    <x v="0"/>
  </r>
  <r>
    <n v="557"/>
    <x v="0"/>
    <x v="2"/>
    <x v="21"/>
    <x v="0"/>
    <x v="1"/>
    <x v="6"/>
    <x v="6"/>
    <n v="1884"/>
    <x v="0"/>
  </r>
  <r>
    <n v="558"/>
    <x v="0"/>
    <x v="2"/>
    <x v="21"/>
    <x v="0"/>
    <x v="1"/>
    <x v="7"/>
    <x v="7"/>
    <n v="2778"/>
    <x v="0"/>
  </r>
  <r>
    <n v="559"/>
    <x v="0"/>
    <x v="2"/>
    <x v="21"/>
    <x v="0"/>
    <x v="1"/>
    <x v="8"/>
    <x v="8"/>
    <n v="37548"/>
    <x v="0"/>
  </r>
  <r>
    <n v="560"/>
    <x v="0"/>
    <x v="2"/>
    <x v="21"/>
    <x v="0"/>
    <x v="1"/>
    <x v="9"/>
    <x v="9"/>
    <n v="37548"/>
    <x v="0"/>
  </r>
  <r>
    <n v="561"/>
    <x v="0"/>
    <x v="2"/>
    <x v="21"/>
    <x v="0"/>
    <x v="1"/>
    <x v="10"/>
    <x v="10"/>
    <n v="0"/>
    <x v="1"/>
  </r>
  <r>
    <n v="562"/>
    <x v="0"/>
    <x v="2"/>
    <x v="22"/>
    <x v="0"/>
    <x v="1"/>
    <x v="0"/>
    <x v="0"/>
    <n v="4917"/>
    <x v="0"/>
  </r>
  <r>
    <n v="563"/>
    <x v="0"/>
    <x v="2"/>
    <x v="22"/>
    <x v="0"/>
    <x v="1"/>
    <x v="1"/>
    <x v="1"/>
    <n v="7362"/>
    <x v="0"/>
  </r>
  <r>
    <n v="564"/>
    <x v="0"/>
    <x v="2"/>
    <x v="22"/>
    <x v="0"/>
    <x v="1"/>
    <x v="2"/>
    <x v="2"/>
    <n v="3771"/>
    <x v="0"/>
  </r>
  <r>
    <n v="565"/>
    <x v="0"/>
    <x v="2"/>
    <x v="22"/>
    <x v="0"/>
    <x v="1"/>
    <x v="3"/>
    <x v="3"/>
    <n v="3243"/>
    <x v="0"/>
  </r>
  <r>
    <n v="566"/>
    <x v="0"/>
    <x v="2"/>
    <x v="22"/>
    <x v="0"/>
    <x v="1"/>
    <x v="4"/>
    <x v="4"/>
    <n v="3870"/>
    <x v="0"/>
  </r>
  <r>
    <n v="567"/>
    <x v="0"/>
    <x v="2"/>
    <x v="22"/>
    <x v="0"/>
    <x v="1"/>
    <x v="5"/>
    <x v="5"/>
    <n v="2916"/>
    <x v="0"/>
  </r>
  <r>
    <n v="568"/>
    <x v="0"/>
    <x v="2"/>
    <x v="22"/>
    <x v="0"/>
    <x v="1"/>
    <x v="6"/>
    <x v="6"/>
    <n v="1545"/>
    <x v="0"/>
  </r>
  <r>
    <n v="569"/>
    <x v="0"/>
    <x v="2"/>
    <x v="22"/>
    <x v="0"/>
    <x v="1"/>
    <x v="7"/>
    <x v="7"/>
    <n v="2196"/>
    <x v="0"/>
  </r>
  <r>
    <n v="570"/>
    <x v="0"/>
    <x v="2"/>
    <x v="22"/>
    <x v="0"/>
    <x v="1"/>
    <x v="8"/>
    <x v="8"/>
    <n v="29820"/>
    <x v="0"/>
  </r>
  <r>
    <n v="571"/>
    <x v="0"/>
    <x v="2"/>
    <x v="22"/>
    <x v="0"/>
    <x v="1"/>
    <x v="9"/>
    <x v="9"/>
    <n v="29820"/>
    <x v="0"/>
  </r>
  <r>
    <n v="572"/>
    <x v="0"/>
    <x v="2"/>
    <x v="22"/>
    <x v="0"/>
    <x v="1"/>
    <x v="10"/>
    <x v="10"/>
    <n v="0"/>
    <x v="1"/>
  </r>
  <r>
    <n v="573"/>
    <x v="0"/>
    <x v="2"/>
    <x v="23"/>
    <x v="0"/>
    <x v="1"/>
    <x v="0"/>
    <x v="0"/>
    <n v="7233"/>
    <x v="0"/>
  </r>
  <r>
    <n v="574"/>
    <x v="0"/>
    <x v="2"/>
    <x v="23"/>
    <x v="0"/>
    <x v="1"/>
    <x v="1"/>
    <x v="1"/>
    <n v="15951"/>
    <x v="0"/>
  </r>
  <r>
    <n v="575"/>
    <x v="0"/>
    <x v="2"/>
    <x v="23"/>
    <x v="0"/>
    <x v="1"/>
    <x v="2"/>
    <x v="2"/>
    <n v="5340"/>
    <x v="0"/>
  </r>
  <r>
    <n v="576"/>
    <x v="0"/>
    <x v="2"/>
    <x v="23"/>
    <x v="0"/>
    <x v="1"/>
    <x v="3"/>
    <x v="3"/>
    <n v="4923"/>
    <x v="0"/>
  </r>
  <r>
    <n v="577"/>
    <x v="0"/>
    <x v="2"/>
    <x v="23"/>
    <x v="0"/>
    <x v="1"/>
    <x v="4"/>
    <x v="4"/>
    <n v="6153"/>
    <x v="0"/>
  </r>
  <r>
    <n v="578"/>
    <x v="0"/>
    <x v="2"/>
    <x v="23"/>
    <x v="0"/>
    <x v="1"/>
    <x v="5"/>
    <x v="5"/>
    <n v="4137"/>
    <x v="0"/>
  </r>
  <r>
    <n v="579"/>
    <x v="0"/>
    <x v="2"/>
    <x v="23"/>
    <x v="0"/>
    <x v="1"/>
    <x v="6"/>
    <x v="6"/>
    <n v="1278"/>
    <x v="0"/>
  </r>
  <r>
    <n v="580"/>
    <x v="0"/>
    <x v="2"/>
    <x v="23"/>
    <x v="0"/>
    <x v="1"/>
    <x v="7"/>
    <x v="7"/>
    <n v="2745"/>
    <x v="0"/>
  </r>
  <r>
    <n v="581"/>
    <x v="0"/>
    <x v="2"/>
    <x v="23"/>
    <x v="0"/>
    <x v="1"/>
    <x v="8"/>
    <x v="8"/>
    <n v="47760"/>
    <x v="0"/>
  </r>
  <r>
    <n v="582"/>
    <x v="0"/>
    <x v="2"/>
    <x v="23"/>
    <x v="0"/>
    <x v="1"/>
    <x v="9"/>
    <x v="9"/>
    <n v="47760"/>
    <x v="0"/>
  </r>
  <r>
    <n v="583"/>
    <x v="0"/>
    <x v="2"/>
    <x v="23"/>
    <x v="0"/>
    <x v="1"/>
    <x v="10"/>
    <x v="10"/>
    <n v="0"/>
    <x v="1"/>
  </r>
  <r>
    <n v="584"/>
    <x v="0"/>
    <x v="2"/>
    <x v="24"/>
    <x v="0"/>
    <x v="1"/>
    <x v="0"/>
    <x v="0"/>
    <n v="7098"/>
    <x v="0"/>
  </r>
  <r>
    <n v="585"/>
    <x v="0"/>
    <x v="2"/>
    <x v="24"/>
    <x v="0"/>
    <x v="1"/>
    <x v="1"/>
    <x v="1"/>
    <n v="7863"/>
    <x v="0"/>
  </r>
  <r>
    <n v="586"/>
    <x v="0"/>
    <x v="2"/>
    <x v="24"/>
    <x v="0"/>
    <x v="1"/>
    <x v="2"/>
    <x v="2"/>
    <n v="5988"/>
    <x v="0"/>
  </r>
  <r>
    <n v="587"/>
    <x v="0"/>
    <x v="2"/>
    <x v="24"/>
    <x v="0"/>
    <x v="1"/>
    <x v="3"/>
    <x v="3"/>
    <n v="3114"/>
    <x v="0"/>
  </r>
  <r>
    <n v="588"/>
    <x v="0"/>
    <x v="2"/>
    <x v="24"/>
    <x v="0"/>
    <x v="1"/>
    <x v="4"/>
    <x v="4"/>
    <n v="5064"/>
    <x v="0"/>
  </r>
  <r>
    <n v="589"/>
    <x v="0"/>
    <x v="2"/>
    <x v="24"/>
    <x v="0"/>
    <x v="1"/>
    <x v="5"/>
    <x v="5"/>
    <n v="5094"/>
    <x v="0"/>
  </r>
  <r>
    <n v="590"/>
    <x v="0"/>
    <x v="2"/>
    <x v="24"/>
    <x v="0"/>
    <x v="1"/>
    <x v="6"/>
    <x v="6"/>
    <n v="4431"/>
    <x v="0"/>
  </r>
  <r>
    <n v="591"/>
    <x v="0"/>
    <x v="2"/>
    <x v="24"/>
    <x v="0"/>
    <x v="1"/>
    <x v="7"/>
    <x v="7"/>
    <n v="4803"/>
    <x v="0"/>
  </r>
  <r>
    <n v="592"/>
    <x v="0"/>
    <x v="2"/>
    <x v="24"/>
    <x v="0"/>
    <x v="1"/>
    <x v="8"/>
    <x v="8"/>
    <n v="43455"/>
    <x v="0"/>
  </r>
  <r>
    <n v="593"/>
    <x v="0"/>
    <x v="2"/>
    <x v="24"/>
    <x v="0"/>
    <x v="1"/>
    <x v="9"/>
    <x v="9"/>
    <n v="43455"/>
    <x v="0"/>
  </r>
  <r>
    <n v="594"/>
    <x v="0"/>
    <x v="2"/>
    <x v="24"/>
    <x v="0"/>
    <x v="1"/>
    <x v="10"/>
    <x v="10"/>
    <n v="0"/>
    <x v="1"/>
  </r>
  <r>
    <n v="595"/>
    <x v="0"/>
    <x v="2"/>
    <x v="25"/>
    <x v="0"/>
    <x v="1"/>
    <x v="0"/>
    <x v="0"/>
    <n v="2361"/>
    <x v="0"/>
  </r>
  <r>
    <n v="596"/>
    <x v="0"/>
    <x v="2"/>
    <x v="25"/>
    <x v="0"/>
    <x v="1"/>
    <x v="1"/>
    <x v="1"/>
    <n v="3291"/>
    <x v="0"/>
  </r>
  <r>
    <n v="597"/>
    <x v="0"/>
    <x v="2"/>
    <x v="25"/>
    <x v="0"/>
    <x v="1"/>
    <x v="2"/>
    <x v="2"/>
    <n v="2796"/>
    <x v="0"/>
  </r>
  <r>
    <n v="598"/>
    <x v="0"/>
    <x v="2"/>
    <x v="25"/>
    <x v="0"/>
    <x v="1"/>
    <x v="3"/>
    <x v="3"/>
    <n v="1611"/>
    <x v="0"/>
  </r>
  <r>
    <n v="599"/>
    <x v="0"/>
    <x v="2"/>
    <x v="25"/>
    <x v="0"/>
    <x v="1"/>
    <x v="4"/>
    <x v="4"/>
    <n v="1473"/>
    <x v="0"/>
  </r>
  <r>
    <n v="600"/>
    <x v="0"/>
    <x v="2"/>
    <x v="25"/>
    <x v="0"/>
    <x v="1"/>
    <x v="5"/>
    <x v="5"/>
    <n v="1575"/>
    <x v="0"/>
  </r>
  <r>
    <n v="601"/>
    <x v="0"/>
    <x v="2"/>
    <x v="25"/>
    <x v="0"/>
    <x v="1"/>
    <x v="6"/>
    <x v="6"/>
    <n v="1044"/>
    <x v="0"/>
  </r>
  <r>
    <n v="602"/>
    <x v="0"/>
    <x v="2"/>
    <x v="25"/>
    <x v="0"/>
    <x v="1"/>
    <x v="7"/>
    <x v="7"/>
    <n v="1629"/>
    <x v="0"/>
  </r>
  <r>
    <n v="603"/>
    <x v="0"/>
    <x v="2"/>
    <x v="25"/>
    <x v="0"/>
    <x v="1"/>
    <x v="8"/>
    <x v="8"/>
    <n v="15783"/>
    <x v="0"/>
  </r>
  <r>
    <n v="604"/>
    <x v="0"/>
    <x v="2"/>
    <x v="25"/>
    <x v="0"/>
    <x v="1"/>
    <x v="9"/>
    <x v="9"/>
    <n v="15783"/>
    <x v="0"/>
  </r>
  <r>
    <n v="605"/>
    <x v="0"/>
    <x v="2"/>
    <x v="25"/>
    <x v="0"/>
    <x v="1"/>
    <x v="10"/>
    <x v="10"/>
    <n v="0"/>
    <x v="1"/>
  </r>
  <r>
    <n v="606"/>
    <x v="0"/>
    <x v="3"/>
    <x v="26"/>
    <x v="0"/>
    <x v="1"/>
    <x v="0"/>
    <x v="0"/>
    <n v="31539"/>
    <x v="0"/>
  </r>
  <r>
    <n v="607"/>
    <x v="0"/>
    <x v="3"/>
    <x v="26"/>
    <x v="0"/>
    <x v="1"/>
    <x v="1"/>
    <x v="1"/>
    <n v="49398"/>
    <x v="0"/>
  </r>
  <r>
    <n v="608"/>
    <x v="0"/>
    <x v="3"/>
    <x v="26"/>
    <x v="0"/>
    <x v="1"/>
    <x v="2"/>
    <x v="2"/>
    <n v="27675"/>
    <x v="0"/>
  </r>
  <r>
    <n v="609"/>
    <x v="0"/>
    <x v="3"/>
    <x v="26"/>
    <x v="0"/>
    <x v="1"/>
    <x v="3"/>
    <x v="3"/>
    <n v="18870"/>
    <x v="0"/>
  </r>
  <r>
    <n v="610"/>
    <x v="0"/>
    <x v="3"/>
    <x v="26"/>
    <x v="0"/>
    <x v="1"/>
    <x v="4"/>
    <x v="4"/>
    <n v="23310"/>
    <x v="0"/>
  </r>
  <r>
    <n v="611"/>
    <x v="0"/>
    <x v="3"/>
    <x v="26"/>
    <x v="0"/>
    <x v="1"/>
    <x v="5"/>
    <x v="5"/>
    <n v="19458"/>
    <x v="0"/>
  </r>
  <r>
    <n v="612"/>
    <x v="0"/>
    <x v="3"/>
    <x v="26"/>
    <x v="0"/>
    <x v="1"/>
    <x v="6"/>
    <x v="6"/>
    <n v="12090"/>
    <x v="0"/>
  </r>
  <r>
    <n v="613"/>
    <x v="0"/>
    <x v="3"/>
    <x v="26"/>
    <x v="0"/>
    <x v="1"/>
    <x v="7"/>
    <x v="7"/>
    <n v="17430"/>
    <x v="0"/>
  </r>
  <r>
    <n v="614"/>
    <x v="0"/>
    <x v="3"/>
    <x v="26"/>
    <x v="0"/>
    <x v="1"/>
    <x v="8"/>
    <x v="8"/>
    <n v="199773"/>
    <x v="0"/>
  </r>
  <r>
    <n v="615"/>
    <x v="0"/>
    <x v="3"/>
    <x v="26"/>
    <x v="0"/>
    <x v="1"/>
    <x v="9"/>
    <x v="9"/>
    <n v="199773"/>
    <x v="0"/>
  </r>
  <r>
    <n v="616"/>
    <x v="0"/>
    <x v="3"/>
    <x v="26"/>
    <x v="0"/>
    <x v="1"/>
    <x v="10"/>
    <x v="10"/>
    <n v="0"/>
    <x v="1"/>
  </r>
  <r>
    <n v="617"/>
    <x v="0"/>
    <x v="4"/>
    <x v="27"/>
    <x v="0"/>
    <x v="1"/>
    <x v="0"/>
    <x v="0"/>
    <n v="409548"/>
    <x v="0"/>
  </r>
  <r>
    <n v="618"/>
    <x v="0"/>
    <x v="4"/>
    <x v="27"/>
    <x v="0"/>
    <x v="1"/>
    <x v="1"/>
    <x v="1"/>
    <n v="512871"/>
    <x v="0"/>
  </r>
  <r>
    <n v="619"/>
    <x v="0"/>
    <x v="4"/>
    <x v="27"/>
    <x v="0"/>
    <x v="1"/>
    <x v="2"/>
    <x v="2"/>
    <n v="267207"/>
    <x v="0"/>
  </r>
  <r>
    <n v="620"/>
    <x v="0"/>
    <x v="4"/>
    <x v="27"/>
    <x v="0"/>
    <x v="1"/>
    <x v="3"/>
    <x v="3"/>
    <n v="214230"/>
    <x v="0"/>
  </r>
  <r>
    <n v="621"/>
    <x v="0"/>
    <x v="4"/>
    <x v="27"/>
    <x v="0"/>
    <x v="1"/>
    <x v="4"/>
    <x v="4"/>
    <n v="242772"/>
    <x v="0"/>
  </r>
  <r>
    <n v="622"/>
    <x v="0"/>
    <x v="4"/>
    <x v="27"/>
    <x v="0"/>
    <x v="1"/>
    <x v="5"/>
    <x v="5"/>
    <n v="204918"/>
    <x v="0"/>
  </r>
  <r>
    <n v="623"/>
    <x v="0"/>
    <x v="4"/>
    <x v="27"/>
    <x v="0"/>
    <x v="1"/>
    <x v="6"/>
    <x v="6"/>
    <n v="135165"/>
    <x v="0"/>
  </r>
  <r>
    <n v="624"/>
    <x v="0"/>
    <x v="4"/>
    <x v="27"/>
    <x v="0"/>
    <x v="1"/>
    <x v="7"/>
    <x v="7"/>
    <n v="258657"/>
    <x v="0"/>
  </r>
  <r>
    <n v="625"/>
    <x v="0"/>
    <x v="4"/>
    <x v="27"/>
    <x v="0"/>
    <x v="1"/>
    <x v="8"/>
    <x v="8"/>
    <n v="2245368"/>
    <x v="0"/>
  </r>
  <r>
    <n v="626"/>
    <x v="0"/>
    <x v="4"/>
    <x v="27"/>
    <x v="0"/>
    <x v="1"/>
    <x v="9"/>
    <x v="9"/>
    <n v="2245368"/>
    <x v="0"/>
  </r>
  <r>
    <n v="627"/>
    <x v="0"/>
    <x v="4"/>
    <x v="27"/>
    <x v="0"/>
    <x v="1"/>
    <x v="10"/>
    <x v="10"/>
    <n v="0"/>
    <x v="1"/>
  </r>
  <r>
    <n v="628"/>
    <x v="0"/>
    <x v="5"/>
    <x v="28"/>
    <x v="0"/>
    <x v="1"/>
    <x v="0"/>
    <x v="0"/>
    <n v="441087"/>
    <x v="0"/>
  </r>
  <r>
    <n v="629"/>
    <x v="0"/>
    <x v="5"/>
    <x v="28"/>
    <x v="0"/>
    <x v="1"/>
    <x v="1"/>
    <x v="1"/>
    <n v="562269"/>
    <x v="0"/>
  </r>
  <r>
    <n v="630"/>
    <x v="0"/>
    <x v="5"/>
    <x v="28"/>
    <x v="0"/>
    <x v="1"/>
    <x v="2"/>
    <x v="2"/>
    <n v="294882"/>
    <x v="0"/>
  </r>
  <r>
    <n v="631"/>
    <x v="0"/>
    <x v="5"/>
    <x v="28"/>
    <x v="0"/>
    <x v="1"/>
    <x v="3"/>
    <x v="3"/>
    <n v="233100"/>
    <x v="0"/>
  </r>
  <r>
    <n v="632"/>
    <x v="0"/>
    <x v="5"/>
    <x v="28"/>
    <x v="0"/>
    <x v="1"/>
    <x v="4"/>
    <x v="4"/>
    <n v="266082"/>
    <x v="0"/>
  </r>
  <r>
    <n v="633"/>
    <x v="0"/>
    <x v="5"/>
    <x v="28"/>
    <x v="0"/>
    <x v="1"/>
    <x v="5"/>
    <x v="5"/>
    <n v="224376"/>
    <x v="0"/>
  </r>
  <r>
    <n v="634"/>
    <x v="0"/>
    <x v="5"/>
    <x v="28"/>
    <x v="0"/>
    <x v="1"/>
    <x v="6"/>
    <x v="6"/>
    <n v="147258"/>
    <x v="0"/>
  </r>
  <r>
    <n v="635"/>
    <x v="0"/>
    <x v="5"/>
    <x v="28"/>
    <x v="0"/>
    <x v="1"/>
    <x v="7"/>
    <x v="7"/>
    <n v="276087"/>
    <x v="0"/>
  </r>
  <r>
    <n v="636"/>
    <x v="0"/>
    <x v="5"/>
    <x v="28"/>
    <x v="0"/>
    <x v="1"/>
    <x v="8"/>
    <x v="8"/>
    <n v="2445141"/>
    <x v="0"/>
  </r>
  <r>
    <n v="637"/>
    <x v="0"/>
    <x v="5"/>
    <x v="28"/>
    <x v="0"/>
    <x v="1"/>
    <x v="9"/>
    <x v="9"/>
    <n v="2445141"/>
    <x v="0"/>
  </r>
  <r>
    <n v="638"/>
    <x v="0"/>
    <x v="5"/>
    <x v="28"/>
    <x v="0"/>
    <x v="1"/>
    <x v="10"/>
    <x v="10"/>
    <n v="0"/>
    <x v="1"/>
  </r>
  <r>
    <n v="639"/>
    <x v="0"/>
    <x v="0"/>
    <x v="0"/>
    <x v="1"/>
    <x v="2"/>
    <x v="11"/>
    <x v="11"/>
    <n v="0"/>
    <x v="1"/>
  </r>
  <r>
    <n v="640"/>
    <x v="0"/>
    <x v="0"/>
    <x v="0"/>
    <x v="1"/>
    <x v="2"/>
    <x v="12"/>
    <x v="12"/>
    <n v="3549"/>
    <x v="0"/>
  </r>
  <r>
    <n v="641"/>
    <x v="0"/>
    <x v="0"/>
    <x v="0"/>
    <x v="1"/>
    <x v="2"/>
    <x v="13"/>
    <x v="13"/>
    <n v="234"/>
    <x v="0"/>
  </r>
  <r>
    <n v="642"/>
    <x v="0"/>
    <x v="0"/>
    <x v="0"/>
    <x v="1"/>
    <x v="2"/>
    <x v="14"/>
    <x v="14"/>
    <n v="60"/>
    <x v="0"/>
  </r>
  <r>
    <n v="643"/>
    <x v="0"/>
    <x v="0"/>
    <x v="0"/>
    <x v="1"/>
    <x v="2"/>
    <x v="8"/>
    <x v="8"/>
    <n v="3843"/>
    <x v="0"/>
  </r>
  <r>
    <n v="644"/>
    <x v="0"/>
    <x v="0"/>
    <x v="0"/>
    <x v="1"/>
    <x v="2"/>
    <x v="9"/>
    <x v="9"/>
    <n v="3843"/>
    <x v="0"/>
  </r>
  <r>
    <n v="645"/>
    <x v="0"/>
    <x v="0"/>
    <x v="1"/>
    <x v="1"/>
    <x v="2"/>
    <x v="11"/>
    <x v="11"/>
    <n v="0"/>
    <x v="1"/>
  </r>
  <r>
    <n v="646"/>
    <x v="0"/>
    <x v="0"/>
    <x v="1"/>
    <x v="1"/>
    <x v="2"/>
    <x v="12"/>
    <x v="12"/>
    <n v="7497"/>
    <x v="0"/>
  </r>
  <r>
    <n v="647"/>
    <x v="0"/>
    <x v="0"/>
    <x v="1"/>
    <x v="1"/>
    <x v="2"/>
    <x v="13"/>
    <x v="13"/>
    <n v="873"/>
    <x v="0"/>
  </r>
  <r>
    <n v="648"/>
    <x v="0"/>
    <x v="0"/>
    <x v="1"/>
    <x v="1"/>
    <x v="2"/>
    <x v="14"/>
    <x v="14"/>
    <n v="9"/>
    <x v="0"/>
  </r>
  <r>
    <n v="649"/>
    <x v="0"/>
    <x v="0"/>
    <x v="1"/>
    <x v="1"/>
    <x v="2"/>
    <x v="8"/>
    <x v="8"/>
    <n v="8379"/>
    <x v="0"/>
  </r>
  <r>
    <n v="650"/>
    <x v="0"/>
    <x v="0"/>
    <x v="1"/>
    <x v="1"/>
    <x v="2"/>
    <x v="9"/>
    <x v="9"/>
    <n v="8379"/>
    <x v="0"/>
  </r>
  <r>
    <n v="651"/>
    <x v="0"/>
    <x v="0"/>
    <x v="2"/>
    <x v="1"/>
    <x v="2"/>
    <x v="11"/>
    <x v="11"/>
    <n v="0"/>
    <x v="1"/>
  </r>
  <r>
    <n v="652"/>
    <x v="0"/>
    <x v="0"/>
    <x v="2"/>
    <x v="1"/>
    <x v="2"/>
    <x v="12"/>
    <x v="12"/>
    <n v="8220"/>
    <x v="0"/>
  </r>
  <r>
    <n v="653"/>
    <x v="0"/>
    <x v="0"/>
    <x v="2"/>
    <x v="1"/>
    <x v="2"/>
    <x v="13"/>
    <x v="13"/>
    <n v="1479"/>
    <x v="0"/>
  </r>
  <r>
    <n v="654"/>
    <x v="0"/>
    <x v="0"/>
    <x v="2"/>
    <x v="1"/>
    <x v="2"/>
    <x v="14"/>
    <x v="14"/>
    <n v="18"/>
    <x v="0"/>
  </r>
  <r>
    <n v="655"/>
    <x v="0"/>
    <x v="0"/>
    <x v="2"/>
    <x v="1"/>
    <x v="2"/>
    <x v="8"/>
    <x v="8"/>
    <n v="9717"/>
    <x v="0"/>
  </r>
  <r>
    <n v="656"/>
    <x v="0"/>
    <x v="0"/>
    <x v="2"/>
    <x v="1"/>
    <x v="2"/>
    <x v="9"/>
    <x v="9"/>
    <n v="9717"/>
    <x v="0"/>
  </r>
  <r>
    <n v="657"/>
    <x v="0"/>
    <x v="0"/>
    <x v="3"/>
    <x v="1"/>
    <x v="2"/>
    <x v="11"/>
    <x v="11"/>
    <n v="0"/>
    <x v="1"/>
  </r>
  <r>
    <n v="658"/>
    <x v="0"/>
    <x v="0"/>
    <x v="3"/>
    <x v="1"/>
    <x v="2"/>
    <x v="12"/>
    <x v="12"/>
    <n v="4866"/>
    <x v="0"/>
  </r>
  <r>
    <n v="659"/>
    <x v="0"/>
    <x v="0"/>
    <x v="3"/>
    <x v="1"/>
    <x v="2"/>
    <x v="13"/>
    <x v="13"/>
    <n v="4413"/>
    <x v="0"/>
  </r>
  <r>
    <n v="660"/>
    <x v="0"/>
    <x v="0"/>
    <x v="3"/>
    <x v="1"/>
    <x v="2"/>
    <x v="14"/>
    <x v="14"/>
    <n v="33"/>
    <x v="0"/>
  </r>
  <r>
    <n v="661"/>
    <x v="0"/>
    <x v="0"/>
    <x v="3"/>
    <x v="1"/>
    <x v="2"/>
    <x v="8"/>
    <x v="8"/>
    <n v="9309"/>
    <x v="0"/>
  </r>
  <r>
    <n v="662"/>
    <x v="0"/>
    <x v="0"/>
    <x v="3"/>
    <x v="1"/>
    <x v="2"/>
    <x v="9"/>
    <x v="9"/>
    <n v="9309"/>
    <x v="0"/>
  </r>
  <r>
    <n v="663"/>
    <x v="0"/>
    <x v="0"/>
    <x v="4"/>
    <x v="1"/>
    <x v="2"/>
    <x v="11"/>
    <x v="11"/>
    <n v="0"/>
    <x v="1"/>
  </r>
  <r>
    <n v="664"/>
    <x v="0"/>
    <x v="0"/>
    <x v="4"/>
    <x v="1"/>
    <x v="2"/>
    <x v="12"/>
    <x v="12"/>
    <n v="8652"/>
    <x v="0"/>
  </r>
  <r>
    <n v="665"/>
    <x v="0"/>
    <x v="0"/>
    <x v="4"/>
    <x v="1"/>
    <x v="2"/>
    <x v="13"/>
    <x v="13"/>
    <n v="1197"/>
    <x v="0"/>
  </r>
  <r>
    <n v="666"/>
    <x v="0"/>
    <x v="0"/>
    <x v="4"/>
    <x v="1"/>
    <x v="2"/>
    <x v="14"/>
    <x v="14"/>
    <n v="135"/>
    <x v="0"/>
  </r>
  <r>
    <n v="667"/>
    <x v="0"/>
    <x v="0"/>
    <x v="4"/>
    <x v="1"/>
    <x v="2"/>
    <x v="8"/>
    <x v="8"/>
    <n v="9987"/>
    <x v="0"/>
  </r>
  <r>
    <n v="668"/>
    <x v="0"/>
    <x v="0"/>
    <x v="4"/>
    <x v="1"/>
    <x v="2"/>
    <x v="9"/>
    <x v="9"/>
    <n v="9987"/>
    <x v="0"/>
  </r>
  <r>
    <n v="669"/>
    <x v="0"/>
    <x v="0"/>
    <x v="5"/>
    <x v="1"/>
    <x v="2"/>
    <x v="11"/>
    <x v="11"/>
    <n v="0"/>
    <x v="1"/>
  </r>
  <r>
    <n v="670"/>
    <x v="0"/>
    <x v="0"/>
    <x v="5"/>
    <x v="1"/>
    <x v="2"/>
    <x v="12"/>
    <x v="12"/>
    <n v="7221"/>
    <x v="0"/>
  </r>
  <r>
    <n v="671"/>
    <x v="0"/>
    <x v="0"/>
    <x v="5"/>
    <x v="1"/>
    <x v="2"/>
    <x v="13"/>
    <x v="13"/>
    <n v="1746"/>
    <x v="0"/>
  </r>
  <r>
    <n v="672"/>
    <x v="0"/>
    <x v="0"/>
    <x v="5"/>
    <x v="1"/>
    <x v="2"/>
    <x v="14"/>
    <x v="14"/>
    <n v="9"/>
    <x v="0"/>
  </r>
  <r>
    <n v="673"/>
    <x v="0"/>
    <x v="0"/>
    <x v="5"/>
    <x v="1"/>
    <x v="2"/>
    <x v="8"/>
    <x v="8"/>
    <n v="8973"/>
    <x v="0"/>
  </r>
  <r>
    <n v="674"/>
    <x v="0"/>
    <x v="0"/>
    <x v="5"/>
    <x v="1"/>
    <x v="2"/>
    <x v="9"/>
    <x v="9"/>
    <n v="8973"/>
    <x v="0"/>
  </r>
  <r>
    <n v="675"/>
    <x v="0"/>
    <x v="0"/>
    <x v="6"/>
    <x v="1"/>
    <x v="2"/>
    <x v="11"/>
    <x v="11"/>
    <n v="0"/>
    <x v="1"/>
  </r>
  <r>
    <n v="676"/>
    <x v="0"/>
    <x v="0"/>
    <x v="6"/>
    <x v="1"/>
    <x v="2"/>
    <x v="12"/>
    <x v="12"/>
    <n v="7572"/>
    <x v="0"/>
  </r>
  <r>
    <n v="677"/>
    <x v="0"/>
    <x v="0"/>
    <x v="6"/>
    <x v="1"/>
    <x v="2"/>
    <x v="13"/>
    <x v="13"/>
    <n v="687"/>
    <x v="0"/>
  </r>
  <r>
    <n v="678"/>
    <x v="0"/>
    <x v="0"/>
    <x v="6"/>
    <x v="1"/>
    <x v="2"/>
    <x v="14"/>
    <x v="14"/>
    <n v="6"/>
    <x v="0"/>
  </r>
  <r>
    <n v="679"/>
    <x v="0"/>
    <x v="0"/>
    <x v="6"/>
    <x v="1"/>
    <x v="2"/>
    <x v="8"/>
    <x v="8"/>
    <n v="8268"/>
    <x v="0"/>
  </r>
  <r>
    <n v="680"/>
    <x v="0"/>
    <x v="0"/>
    <x v="6"/>
    <x v="1"/>
    <x v="2"/>
    <x v="9"/>
    <x v="9"/>
    <n v="8268"/>
    <x v="0"/>
  </r>
  <r>
    <n v="681"/>
    <x v="0"/>
    <x v="0"/>
    <x v="7"/>
    <x v="1"/>
    <x v="2"/>
    <x v="11"/>
    <x v="11"/>
    <n v="0"/>
    <x v="1"/>
  </r>
  <r>
    <n v="682"/>
    <x v="0"/>
    <x v="0"/>
    <x v="7"/>
    <x v="1"/>
    <x v="2"/>
    <x v="12"/>
    <x v="12"/>
    <n v="7971"/>
    <x v="0"/>
  </r>
  <r>
    <n v="683"/>
    <x v="0"/>
    <x v="0"/>
    <x v="7"/>
    <x v="1"/>
    <x v="2"/>
    <x v="13"/>
    <x v="13"/>
    <n v="1128"/>
    <x v="0"/>
  </r>
  <r>
    <n v="684"/>
    <x v="0"/>
    <x v="0"/>
    <x v="7"/>
    <x v="1"/>
    <x v="2"/>
    <x v="14"/>
    <x v="14"/>
    <n v="90"/>
    <x v="0"/>
  </r>
  <r>
    <n v="685"/>
    <x v="0"/>
    <x v="0"/>
    <x v="7"/>
    <x v="1"/>
    <x v="2"/>
    <x v="8"/>
    <x v="8"/>
    <n v="9186"/>
    <x v="0"/>
  </r>
  <r>
    <n v="686"/>
    <x v="0"/>
    <x v="0"/>
    <x v="7"/>
    <x v="1"/>
    <x v="2"/>
    <x v="9"/>
    <x v="9"/>
    <n v="9186"/>
    <x v="0"/>
  </r>
  <r>
    <n v="687"/>
    <x v="0"/>
    <x v="0"/>
    <x v="8"/>
    <x v="1"/>
    <x v="2"/>
    <x v="11"/>
    <x v="11"/>
    <n v="0"/>
    <x v="1"/>
  </r>
  <r>
    <n v="688"/>
    <x v="0"/>
    <x v="0"/>
    <x v="8"/>
    <x v="1"/>
    <x v="2"/>
    <x v="12"/>
    <x v="12"/>
    <n v="7650"/>
    <x v="0"/>
  </r>
  <r>
    <n v="689"/>
    <x v="0"/>
    <x v="0"/>
    <x v="8"/>
    <x v="1"/>
    <x v="2"/>
    <x v="13"/>
    <x v="13"/>
    <n v="2175"/>
    <x v="0"/>
  </r>
  <r>
    <n v="690"/>
    <x v="0"/>
    <x v="0"/>
    <x v="8"/>
    <x v="1"/>
    <x v="2"/>
    <x v="14"/>
    <x v="14"/>
    <n v="18"/>
    <x v="0"/>
  </r>
  <r>
    <n v="691"/>
    <x v="0"/>
    <x v="0"/>
    <x v="8"/>
    <x v="1"/>
    <x v="2"/>
    <x v="8"/>
    <x v="8"/>
    <n v="9840"/>
    <x v="0"/>
  </r>
  <r>
    <n v="692"/>
    <x v="0"/>
    <x v="0"/>
    <x v="8"/>
    <x v="1"/>
    <x v="2"/>
    <x v="9"/>
    <x v="9"/>
    <n v="9840"/>
    <x v="0"/>
  </r>
  <r>
    <n v="693"/>
    <x v="0"/>
    <x v="0"/>
    <x v="9"/>
    <x v="1"/>
    <x v="2"/>
    <x v="11"/>
    <x v="11"/>
    <n v="0"/>
    <x v="1"/>
  </r>
  <r>
    <n v="694"/>
    <x v="0"/>
    <x v="0"/>
    <x v="9"/>
    <x v="1"/>
    <x v="2"/>
    <x v="12"/>
    <x v="12"/>
    <n v="7233"/>
    <x v="0"/>
  </r>
  <r>
    <n v="695"/>
    <x v="0"/>
    <x v="0"/>
    <x v="9"/>
    <x v="1"/>
    <x v="2"/>
    <x v="13"/>
    <x v="13"/>
    <n v="882"/>
    <x v="0"/>
  </r>
  <r>
    <n v="696"/>
    <x v="0"/>
    <x v="0"/>
    <x v="9"/>
    <x v="1"/>
    <x v="2"/>
    <x v="14"/>
    <x v="14"/>
    <n v="42"/>
    <x v="0"/>
  </r>
  <r>
    <n v="697"/>
    <x v="0"/>
    <x v="0"/>
    <x v="9"/>
    <x v="1"/>
    <x v="2"/>
    <x v="8"/>
    <x v="8"/>
    <n v="8154"/>
    <x v="0"/>
  </r>
  <r>
    <n v="698"/>
    <x v="0"/>
    <x v="0"/>
    <x v="9"/>
    <x v="1"/>
    <x v="2"/>
    <x v="9"/>
    <x v="9"/>
    <n v="8154"/>
    <x v="0"/>
  </r>
  <r>
    <n v="699"/>
    <x v="0"/>
    <x v="0"/>
    <x v="10"/>
    <x v="1"/>
    <x v="2"/>
    <x v="11"/>
    <x v="11"/>
    <n v="0"/>
    <x v="1"/>
  </r>
  <r>
    <n v="700"/>
    <x v="0"/>
    <x v="0"/>
    <x v="10"/>
    <x v="1"/>
    <x v="2"/>
    <x v="12"/>
    <x v="12"/>
    <n v="6396"/>
    <x v="0"/>
  </r>
  <r>
    <n v="701"/>
    <x v="0"/>
    <x v="0"/>
    <x v="10"/>
    <x v="1"/>
    <x v="2"/>
    <x v="13"/>
    <x v="13"/>
    <n v="3216"/>
    <x v="0"/>
  </r>
  <r>
    <n v="702"/>
    <x v="0"/>
    <x v="0"/>
    <x v="10"/>
    <x v="1"/>
    <x v="2"/>
    <x v="14"/>
    <x v="14"/>
    <n v="9"/>
    <x v="0"/>
  </r>
  <r>
    <n v="703"/>
    <x v="0"/>
    <x v="0"/>
    <x v="10"/>
    <x v="1"/>
    <x v="2"/>
    <x v="8"/>
    <x v="8"/>
    <n v="9624"/>
    <x v="0"/>
  </r>
  <r>
    <n v="704"/>
    <x v="0"/>
    <x v="0"/>
    <x v="10"/>
    <x v="1"/>
    <x v="2"/>
    <x v="9"/>
    <x v="9"/>
    <n v="9624"/>
    <x v="0"/>
  </r>
  <r>
    <n v="705"/>
    <x v="0"/>
    <x v="0"/>
    <x v="11"/>
    <x v="1"/>
    <x v="2"/>
    <x v="11"/>
    <x v="11"/>
    <n v="0"/>
    <x v="1"/>
  </r>
  <r>
    <n v="706"/>
    <x v="0"/>
    <x v="0"/>
    <x v="11"/>
    <x v="1"/>
    <x v="2"/>
    <x v="12"/>
    <x v="12"/>
    <n v="7401"/>
    <x v="0"/>
  </r>
  <r>
    <n v="707"/>
    <x v="0"/>
    <x v="0"/>
    <x v="11"/>
    <x v="1"/>
    <x v="2"/>
    <x v="13"/>
    <x v="13"/>
    <n v="1512"/>
    <x v="0"/>
  </r>
  <r>
    <n v="708"/>
    <x v="0"/>
    <x v="0"/>
    <x v="11"/>
    <x v="1"/>
    <x v="2"/>
    <x v="14"/>
    <x v="14"/>
    <n v="30"/>
    <x v="0"/>
  </r>
  <r>
    <n v="709"/>
    <x v="0"/>
    <x v="0"/>
    <x v="11"/>
    <x v="1"/>
    <x v="2"/>
    <x v="8"/>
    <x v="8"/>
    <n v="8937"/>
    <x v="0"/>
  </r>
  <r>
    <n v="710"/>
    <x v="0"/>
    <x v="0"/>
    <x v="11"/>
    <x v="1"/>
    <x v="2"/>
    <x v="9"/>
    <x v="9"/>
    <n v="8937"/>
    <x v="0"/>
  </r>
  <r>
    <n v="711"/>
    <x v="0"/>
    <x v="0"/>
    <x v="12"/>
    <x v="1"/>
    <x v="2"/>
    <x v="11"/>
    <x v="11"/>
    <n v="0"/>
    <x v="1"/>
  </r>
  <r>
    <n v="712"/>
    <x v="0"/>
    <x v="0"/>
    <x v="12"/>
    <x v="1"/>
    <x v="2"/>
    <x v="12"/>
    <x v="12"/>
    <n v="7986"/>
    <x v="0"/>
  </r>
  <r>
    <n v="713"/>
    <x v="0"/>
    <x v="0"/>
    <x v="12"/>
    <x v="1"/>
    <x v="2"/>
    <x v="13"/>
    <x v="13"/>
    <n v="1560"/>
    <x v="0"/>
  </r>
  <r>
    <n v="714"/>
    <x v="0"/>
    <x v="0"/>
    <x v="12"/>
    <x v="1"/>
    <x v="2"/>
    <x v="14"/>
    <x v="14"/>
    <n v="9"/>
    <x v="0"/>
  </r>
  <r>
    <n v="715"/>
    <x v="0"/>
    <x v="0"/>
    <x v="12"/>
    <x v="1"/>
    <x v="2"/>
    <x v="8"/>
    <x v="8"/>
    <n v="9555"/>
    <x v="0"/>
  </r>
  <r>
    <n v="716"/>
    <x v="0"/>
    <x v="0"/>
    <x v="12"/>
    <x v="1"/>
    <x v="2"/>
    <x v="9"/>
    <x v="9"/>
    <n v="9555"/>
    <x v="0"/>
  </r>
  <r>
    <n v="717"/>
    <x v="0"/>
    <x v="0"/>
    <x v="13"/>
    <x v="1"/>
    <x v="2"/>
    <x v="11"/>
    <x v="11"/>
    <n v="0"/>
    <x v="1"/>
  </r>
  <r>
    <n v="718"/>
    <x v="0"/>
    <x v="0"/>
    <x v="13"/>
    <x v="1"/>
    <x v="2"/>
    <x v="12"/>
    <x v="12"/>
    <n v="5094"/>
    <x v="0"/>
  </r>
  <r>
    <n v="719"/>
    <x v="0"/>
    <x v="0"/>
    <x v="13"/>
    <x v="1"/>
    <x v="2"/>
    <x v="13"/>
    <x v="13"/>
    <n v="2331"/>
    <x v="0"/>
  </r>
  <r>
    <n v="720"/>
    <x v="0"/>
    <x v="0"/>
    <x v="13"/>
    <x v="1"/>
    <x v="2"/>
    <x v="14"/>
    <x v="14"/>
    <n v="12"/>
    <x v="0"/>
  </r>
  <r>
    <n v="721"/>
    <x v="0"/>
    <x v="0"/>
    <x v="13"/>
    <x v="1"/>
    <x v="2"/>
    <x v="8"/>
    <x v="8"/>
    <n v="7437"/>
    <x v="0"/>
  </r>
  <r>
    <n v="722"/>
    <x v="0"/>
    <x v="0"/>
    <x v="13"/>
    <x v="1"/>
    <x v="2"/>
    <x v="9"/>
    <x v="9"/>
    <n v="7437"/>
    <x v="0"/>
  </r>
  <r>
    <n v="723"/>
    <x v="0"/>
    <x v="0"/>
    <x v="14"/>
    <x v="1"/>
    <x v="2"/>
    <x v="11"/>
    <x v="11"/>
    <n v="0"/>
    <x v="1"/>
  </r>
  <r>
    <n v="724"/>
    <x v="0"/>
    <x v="0"/>
    <x v="14"/>
    <x v="1"/>
    <x v="2"/>
    <x v="12"/>
    <x v="12"/>
    <n v="7524"/>
    <x v="0"/>
  </r>
  <r>
    <n v="725"/>
    <x v="0"/>
    <x v="0"/>
    <x v="14"/>
    <x v="1"/>
    <x v="2"/>
    <x v="13"/>
    <x v="13"/>
    <n v="2088"/>
    <x v="0"/>
  </r>
  <r>
    <n v="726"/>
    <x v="0"/>
    <x v="0"/>
    <x v="14"/>
    <x v="1"/>
    <x v="2"/>
    <x v="14"/>
    <x v="14"/>
    <n v="9"/>
    <x v="0"/>
  </r>
  <r>
    <n v="727"/>
    <x v="0"/>
    <x v="0"/>
    <x v="14"/>
    <x v="1"/>
    <x v="2"/>
    <x v="8"/>
    <x v="8"/>
    <n v="9624"/>
    <x v="0"/>
  </r>
  <r>
    <n v="728"/>
    <x v="0"/>
    <x v="0"/>
    <x v="14"/>
    <x v="1"/>
    <x v="2"/>
    <x v="9"/>
    <x v="9"/>
    <n v="9624"/>
    <x v="0"/>
  </r>
  <r>
    <n v="729"/>
    <x v="0"/>
    <x v="0"/>
    <x v="15"/>
    <x v="1"/>
    <x v="2"/>
    <x v="11"/>
    <x v="11"/>
    <n v="0"/>
    <x v="1"/>
  </r>
  <r>
    <n v="730"/>
    <x v="0"/>
    <x v="0"/>
    <x v="15"/>
    <x v="1"/>
    <x v="2"/>
    <x v="12"/>
    <x v="12"/>
    <n v="7188"/>
    <x v="0"/>
  </r>
  <r>
    <n v="731"/>
    <x v="0"/>
    <x v="0"/>
    <x v="15"/>
    <x v="1"/>
    <x v="2"/>
    <x v="13"/>
    <x v="13"/>
    <n v="1065"/>
    <x v="0"/>
  </r>
  <r>
    <n v="732"/>
    <x v="0"/>
    <x v="0"/>
    <x v="15"/>
    <x v="1"/>
    <x v="2"/>
    <x v="14"/>
    <x v="14"/>
    <n v="0"/>
    <x v="1"/>
  </r>
  <r>
    <n v="733"/>
    <x v="0"/>
    <x v="0"/>
    <x v="15"/>
    <x v="1"/>
    <x v="2"/>
    <x v="8"/>
    <x v="8"/>
    <n v="8256"/>
    <x v="0"/>
  </r>
  <r>
    <n v="734"/>
    <x v="0"/>
    <x v="0"/>
    <x v="15"/>
    <x v="1"/>
    <x v="2"/>
    <x v="9"/>
    <x v="9"/>
    <n v="8256"/>
    <x v="0"/>
  </r>
  <r>
    <n v="735"/>
    <x v="0"/>
    <x v="1"/>
    <x v="16"/>
    <x v="1"/>
    <x v="2"/>
    <x v="11"/>
    <x v="11"/>
    <n v="0"/>
    <x v="1"/>
  </r>
  <r>
    <n v="736"/>
    <x v="0"/>
    <x v="1"/>
    <x v="16"/>
    <x v="1"/>
    <x v="2"/>
    <x v="12"/>
    <x v="12"/>
    <n v="738"/>
    <x v="0"/>
  </r>
  <r>
    <n v="737"/>
    <x v="0"/>
    <x v="1"/>
    <x v="16"/>
    <x v="1"/>
    <x v="2"/>
    <x v="13"/>
    <x v="13"/>
    <n v="75"/>
    <x v="0"/>
  </r>
  <r>
    <n v="738"/>
    <x v="0"/>
    <x v="1"/>
    <x v="16"/>
    <x v="1"/>
    <x v="2"/>
    <x v="14"/>
    <x v="14"/>
    <n v="15"/>
    <x v="0"/>
  </r>
  <r>
    <n v="739"/>
    <x v="0"/>
    <x v="1"/>
    <x v="16"/>
    <x v="1"/>
    <x v="2"/>
    <x v="8"/>
    <x v="8"/>
    <n v="828"/>
    <x v="0"/>
  </r>
  <r>
    <n v="740"/>
    <x v="0"/>
    <x v="1"/>
    <x v="16"/>
    <x v="1"/>
    <x v="2"/>
    <x v="9"/>
    <x v="9"/>
    <n v="828"/>
    <x v="0"/>
  </r>
  <r>
    <n v="741"/>
    <x v="0"/>
    <x v="1"/>
    <x v="17"/>
    <x v="1"/>
    <x v="2"/>
    <x v="11"/>
    <x v="11"/>
    <n v="0"/>
    <x v="1"/>
  </r>
  <r>
    <n v="742"/>
    <x v="0"/>
    <x v="1"/>
    <x v="17"/>
    <x v="1"/>
    <x v="2"/>
    <x v="12"/>
    <x v="12"/>
    <n v="1137"/>
    <x v="0"/>
  </r>
  <r>
    <n v="743"/>
    <x v="0"/>
    <x v="1"/>
    <x v="17"/>
    <x v="1"/>
    <x v="2"/>
    <x v="13"/>
    <x v="13"/>
    <n v="96"/>
    <x v="0"/>
  </r>
  <r>
    <n v="744"/>
    <x v="0"/>
    <x v="1"/>
    <x v="17"/>
    <x v="1"/>
    <x v="2"/>
    <x v="14"/>
    <x v="14"/>
    <n v="12"/>
    <x v="0"/>
  </r>
  <r>
    <n v="745"/>
    <x v="0"/>
    <x v="1"/>
    <x v="17"/>
    <x v="1"/>
    <x v="2"/>
    <x v="8"/>
    <x v="8"/>
    <n v="1242"/>
    <x v="0"/>
  </r>
  <r>
    <n v="746"/>
    <x v="0"/>
    <x v="1"/>
    <x v="17"/>
    <x v="1"/>
    <x v="2"/>
    <x v="9"/>
    <x v="9"/>
    <n v="1242"/>
    <x v="0"/>
  </r>
  <r>
    <n v="747"/>
    <x v="0"/>
    <x v="1"/>
    <x v="18"/>
    <x v="1"/>
    <x v="2"/>
    <x v="11"/>
    <x v="11"/>
    <n v="0"/>
    <x v="1"/>
  </r>
  <r>
    <n v="748"/>
    <x v="0"/>
    <x v="1"/>
    <x v="18"/>
    <x v="1"/>
    <x v="2"/>
    <x v="12"/>
    <x v="12"/>
    <n v="1221"/>
    <x v="0"/>
  </r>
  <r>
    <n v="749"/>
    <x v="0"/>
    <x v="1"/>
    <x v="18"/>
    <x v="1"/>
    <x v="2"/>
    <x v="13"/>
    <x v="13"/>
    <n v="36"/>
    <x v="0"/>
  </r>
  <r>
    <n v="750"/>
    <x v="0"/>
    <x v="1"/>
    <x v="18"/>
    <x v="1"/>
    <x v="2"/>
    <x v="14"/>
    <x v="14"/>
    <n v="12"/>
    <x v="0"/>
  </r>
  <r>
    <n v="751"/>
    <x v="0"/>
    <x v="1"/>
    <x v="18"/>
    <x v="1"/>
    <x v="2"/>
    <x v="8"/>
    <x v="8"/>
    <n v="1275"/>
    <x v="0"/>
  </r>
  <r>
    <n v="752"/>
    <x v="0"/>
    <x v="1"/>
    <x v="18"/>
    <x v="1"/>
    <x v="2"/>
    <x v="9"/>
    <x v="9"/>
    <n v="1275"/>
    <x v="0"/>
  </r>
  <r>
    <n v="753"/>
    <x v="0"/>
    <x v="1"/>
    <x v="19"/>
    <x v="1"/>
    <x v="2"/>
    <x v="11"/>
    <x v="11"/>
    <n v="0"/>
    <x v="1"/>
  </r>
  <r>
    <n v="754"/>
    <x v="0"/>
    <x v="1"/>
    <x v="19"/>
    <x v="1"/>
    <x v="2"/>
    <x v="12"/>
    <x v="12"/>
    <n v="453"/>
    <x v="0"/>
  </r>
  <r>
    <n v="755"/>
    <x v="0"/>
    <x v="1"/>
    <x v="19"/>
    <x v="1"/>
    <x v="2"/>
    <x v="13"/>
    <x v="13"/>
    <n v="24"/>
    <x v="0"/>
  </r>
  <r>
    <n v="756"/>
    <x v="0"/>
    <x v="1"/>
    <x v="19"/>
    <x v="1"/>
    <x v="2"/>
    <x v="14"/>
    <x v="14"/>
    <n v="21"/>
    <x v="0"/>
  </r>
  <r>
    <n v="757"/>
    <x v="0"/>
    <x v="1"/>
    <x v="19"/>
    <x v="1"/>
    <x v="2"/>
    <x v="8"/>
    <x v="8"/>
    <n v="498"/>
    <x v="0"/>
  </r>
  <r>
    <n v="758"/>
    <x v="0"/>
    <x v="1"/>
    <x v="19"/>
    <x v="1"/>
    <x v="2"/>
    <x v="9"/>
    <x v="9"/>
    <n v="498"/>
    <x v="0"/>
  </r>
  <r>
    <n v="759"/>
    <x v="0"/>
    <x v="2"/>
    <x v="20"/>
    <x v="1"/>
    <x v="2"/>
    <x v="11"/>
    <x v="11"/>
    <n v="0"/>
    <x v="1"/>
  </r>
  <r>
    <n v="760"/>
    <x v="0"/>
    <x v="2"/>
    <x v="20"/>
    <x v="1"/>
    <x v="2"/>
    <x v="12"/>
    <x v="12"/>
    <n v="3549"/>
    <x v="0"/>
  </r>
  <r>
    <n v="761"/>
    <x v="0"/>
    <x v="2"/>
    <x v="20"/>
    <x v="1"/>
    <x v="2"/>
    <x v="13"/>
    <x v="13"/>
    <n v="234"/>
    <x v="0"/>
  </r>
  <r>
    <n v="762"/>
    <x v="0"/>
    <x v="2"/>
    <x v="20"/>
    <x v="1"/>
    <x v="2"/>
    <x v="14"/>
    <x v="14"/>
    <n v="60"/>
    <x v="0"/>
  </r>
  <r>
    <n v="763"/>
    <x v="0"/>
    <x v="2"/>
    <x v="20"/>
    <x v="1"/>
    <x v="2"/>
    <x v="8"/>
    <x v="8"/>
    <n v="3843"/>
    <x v="0"/>
  </r>
  <r>
    <n v="764"/>
    <x v="0"/>
    <x v="2"/>
    <x v="20"/>
    <x v="1"/>
    <x v="2"/>
    <x v="9"/>
    <x v="9"/>
    <n v="3843"/>
    <x v="0"/>
  </r>
  <r>
    <n v="765"/>
    <x v="0"/>
    <x v="2"/>
    <x v="21"/>
    <x v="1"/>
    <x v="2"/>
    <x v="11"/>
    <x v="11"/>
    <n v="0"/>
    <x v="1"/>
  </r>
  <r>
    <n v="766"/>
    <x v="0"/>
    <x v="2"/>
    <x v="21"/>
    <x v="1"/>
    <x v="2"/>
    <x v="12"/>
    <x v="12"/>
    <n v="23394"/>
    <x v="0"/>
  </r>
  <r>
    <n v="767"/>
    <x v="0"/>
    <x v="2"/>
    <x v="21"/>
    <x v="1"/>
    <x v="2"/>
    <x v="13"/>
    <x v="13"/>
    <n v="5742"/>
    <x v="0"/>
  </r>
  <r>
    <n v="768"/>
    <x v="0"/>
    <x v="2"/>
    <x v="21"/>
    <x v="1"/>
    <x v="2"/>
    <x v="14"/>
    <x v="14"/>
    <n v="45"/>
    <x v="0"/>
  </r>
  <r>
    <n v="769"/>
    <x v="0"/>
    <x v="2"/>
    <x v="21"/>
    <x v="1"/>
    <x v="2"/>
    <x v="8"/>
    <x v="8"/>
    <n v="29181"/>
    <x v="0"/>
  </r>
  <r>
    <n v="770"/>
    <x v="0"/>
    <x v="2"/>
    <x v="21"/>
    <x v="1"/>
    <x v="2"/>
    <x v="9"/>
    <x v="9"/>
    <n v="29181"/>
    <x v="0"/>
  </r>
  <r>
    <n v="771"/>
    <x v="0"/>
    <x v="2"/>
    <x v="22"/>
    <x v="1"/>
    <x v="2"/>
    <x v="11"/>
    <x v="11"/>
    <n v="0"/>
    <x v="1"/>
  </r>
  <r>
    <n v="772"/>
    <x v="0"/>
    <x v="2"/>
    <x v="22"/>
    <x v="1"/>
    <x v="2"/>
    <x v="12"/>
    <x v="12"/>
    <n v="22377"/>
    <x v="0"/>
  </r>
  <r>
    <n v="773"/>
    <x v="0"/>
    <x v="2"/>
    <x v="22"/>
    <x v="1"/>
    <x v="2"/>
    <x v="13"/>
    <x v="13"/>
    <n v="3936"/>
    <x v="0"/>
  </r>
  <r>
    <n v="774"/>
    <x v="0"/>
    <x v="2"/>
    <x v="22"/>
    <x v="1"/>
    <x v="2"/>
    <x v="14"/>
    <x v="14"/>
    <n v="102"/>
    <x v="0"/>
  </r>
  <r>
    <n v="775"/>
    <x v="0"/>
    <x v="2"/>
    <x v="22"/>
    <x v="1"/>
    <x v="2"/>
    <x v="8"/>
    <x v="8"/>
    <n v="26415"/>
    <x v="0"/>
  </r>
  <r>
    <n v="776"/>
    <x v="0"/>
    <x v="2"/>
    <x v="22"/>
    <x v="1"/>
    <x v="2"/>
    <x v="9"/>
    <x v="9"/>
    <n v="26415"/>
    <x v="0"/>
  </r>
  <r>
    <n v="777"/>
    <x v="0"/>
    <x v="2"/>
    <x v="23"/>
    <x v="1"/>
    <x v="2"/>
    <x v="11"/>
    <x v="11"/>
    <n v="0"/>
    <x v="1"/>
  </r>
  <r>
    <n v="778"/>
    <x v="0"/>
    <x v="2"/>
    <x v="23"/>
    <x v="1"/>
    <x v="2"/>
    <x v="12"/>
    <x v="12"/>
    <n v="19251"/>
    <x v="0"/>
  </r>
  <r>
    <n v="779"/>
    <x v="0"/>
    <x v="2"/>
    <x v="23"/>
    <x v="1"/>
    <x v="2"/>
    <x v="13"/>
    <x v="13"/>
    <n v="9186"/>
    <x v="0"/>
  </r>
  <r>
    <n v="780"/>
    <x v="0"/>
    <x v="2"/>
    <x v="23"/>
    <x v="1"/>
    <x v="2"/>
    <x v="14"/>
    <x v="14"/>
    <n v="51"/>
    <x v="0"/>
  </r>
  <r>
    <n v="781"/>
    <x v="0"/>
    <x v="2"/>
    <x v="23"/>
    <x v="1"/>
    <x v="2"/>
    <x v="8"/>
    <x v="8"/>
    <n v="28488"/>
    <x v="0"/>
  </r>
  <r>
    <n v="782"/>
    <x v="0"/>
    <x v="2"/>
    <x v="23"/>
    <x v="1"/>
    <x v="2"/>
    <x v="9"/>
    <x v="9"/>
    <n v="28488"/>
    <x v="0"/>
  </r>
  <r>
    <n v="783"/>
    <x v="0"/>
    <x v="2"/>
    <x v="24"/>
    <x v="1"/>
    <x v="2"/>
    <x v="11"/>
    <x v="11"/>
    <n v="0"/>
    <x v="1"/>
  </r>
  <r>
    <n v="784"/>
    <x v="0"/>
    <x v="2"/>
    <x v="24"/>
    <x v="1"/>
    <x v="2"/>
    <x v="12"/>
    <x v="12"/>
    <n v="19899"/>
    <x v="0"/>
  </r>
  <r>
    <n v="785"/>
    <x v="0"/>
    <x v="2"/>
    <x v="24"/>
    <x v="1"/>
    <x v="2"/>
    <x v="13"/>
    <x v="13"/>
    <n v="3900"/>
    <x v="0"/>
  </r>
  <r>
    <n v="786"/>
    <x v="0"/>
    <x v="2"/>
    <x v="24"/>
    <x v="1"/>
    <x v="2"/>
    <x v="14"/>
    <x v="14"/>
    <n v="60"/>
    <x v="0"/>
  </r>
  <r>
    <n v="787"/>
    <x v="0"/>
    <x v="2"/>
    <x v="24"/>
    <x v="1"/>
    <x v="2"/>
    <x v="8"/>
    <x v="8"/>
    <n v="23859"/>
    <x v="0"/>
  </r>
  <r>
    <n v="788"/>
    <x v="0"/>
    <x v="2"/>
    <x v="24"/>
    <x v="1"/>
    <x v="2"/>
    <x v="9"/>
    <x v="9"/>
    <n v="23859"/>
    <x v="0"/>
  </r>
  <r>
    <n v="789"/>
    <x v="0"/>
    <x v="2"/>
    <x v="25"/>
    <x v="1"/>
    <x v="2"/>
    <x v="11"/>
    <x v="11"/>
    <n v="0"/>
    <x v="1"/>
  </r>
  <r>
    <n v="790"/>
    <x v="0"/>
    <x v="2"/>
    <x v="25"/>
    <x v="1"/>
    <x v="2"/>
    <x v="12"/>
    <x v="12"/>
    <n v="23550"/>
    <x v="0"/>
  </r>
  <r>
    <n v="791"/>
    <x v="0"/>
    <x v="2"/>
    <x v="25"/>
    <x v="1"/>
    <x v="2"/>
    <x v="13"/>
    <x v="13"/>
    <n v="3579"/>
    <x v="0"/>
  </r>
  <r>
    <n v="792"/>
    <x v="0"/>
    <x v="2"/>
    <x v="25"/>
    <x v="1"/>
    <x v="2"/>
    <x v="14"/>
    <x v="14"/>
    <n v="174"/>
    <x v="0"/>
  </r>
  <r>
    <n v="793"/>
    <x v="0"/>
    <x v="2"/>
    <x v="25"/>
    <x v="1"/>
    <x v="2"/>
    <x v="8"/>
    <x v="8"/>
    <n v="27306"/>
    <x v="0"/>
  </r>
  <r>
    <n v="794"/>
    <x v="0"/>
    <x v="2"/>
    <x v="25"/>
    <x v="1"/>
    <x v="2"/>
    <x v="9"/>
    <x v="9"/>
    <n v="27306"/>
    <x v="0"/>
  </r>
  <r>
    <n v="795"/>
    <x v="0"/>
    <x v="3"/>
    <x v="26"/>
    <x v="1"/>
    <x v="2"/>
    <x v="11"/>
    <x v="11"/>
    <n v="0"/>
    <x v="1"/>
  </r>
  <r>
    <n v="796"/>
    <x v="0"/>
    <x v="3"/>
    <x v="26"/>
    <x v="1"/>
    <x v="2"/>
    <x v="12"/>
    <x v="12"/>
    <n v="112020"/>
    <x v="0"/>
  </r>
  <r>
    <n v="797"/>
    <x v="0"/>
    <x v="3"/>
    <x v="26"/>
    <x v="1"/>
    <x v="2"/>
    <x v="13"/>
    <x v="13"/>
    <n v="26577"/>
    <x v="0"/>
  </r>
  <r>
    <n v="798"/>
    <x v="0"/>
    <x v="3"/>
    <x v="26"/>
    <x v="1"/>
    <x v="2"/>
    <x v="14"/>
    <x v="14"/>
    <n v="489"/>
    <x v="0"/>
  </r>
  <r>
    <n v="799"/>
    <x v="0"/>
    <x v="3"/>
    <x v="26"/>
    <x v="1"/>
    <x v="2"/>
    <x v="8"/>
    <x v="8"/>
    <n v="139089"/>
    <x v="0"/>
  </r>
  <r>
    <n v="800"/>
    <x v="0"/>
    <x v="3"/>
    <x v="26"/>
    <x v="1"/>
    <x v="2"/>
    <x v="9"/>
    <x v="9"/>
    <n v="139089"/>
    <x v="0"/>
  </r>
  <r>
    <n v="801"/>
    <x v="0"/>
    <x v="4"/>
    <x v="27"/>
    <x v="1"/>
    <x v="2"/>
    <x v="11"/>
    <x v="11"/>
    <n v="21"/>
    <x v="0"/>
  </r>
  <r>
    <n v="802"/>
    <x v="0"/>
    <x v="4"/>
    <x v="27"/>
    <x v="1"/>
    <x v="2"/>
    <x v="12"/>
    <x v="12"/>
    <n v="1287924"/>
    <x v="0"/>
  </r>
  <r>
    <n v="803"/>
    <x v="0"/>
    <x v="4"/>
    <x v="27"/>
    <x v="1"/>
    <x v="2"/>
    <x v="13"/>
    <x v="13"/>
    <n v="226821"/>
    <x v="0"/>
  </r>
  <r>
    <n v="804"/>
    <x v="0"/>
    <x v="4"/>
    <x v="27"/>
    <x v="1"/>
    <x v="2"/>
    <x v="14"/>
    <x v="14"/>
    <n v="10461"/>
    <x v="0"/>
  </r>
  <r>
    <n v="805"/>
    <x v="0"/>
    <x v="4"/>
    <x v="27"/>
    <x v="1"/>
    <x v="2"/>
    <x v="8"/>
    <x v="8"/>
    <n v="1525224"/>
    <x v="0"/>
  </r>
  <r>
    <n v="806"/>
    <x v="0"/>
    <x v="4"/>
    <x v="27"/>
    <x v="1"/>
    <x v="2"/>
    <x v="9"/>
    <x v="9"/>
    <n v="1525224"/>
    <x v="0"/>
  </r>
  <r>
    <n v="807"/>
    <x v="0"/>
    <x v="5"/>
    <x v="28"/>
    <x v="1"/>
    <x v="2"/>
    <x v="11"/>
    <x v="11"/>
    <n v="21"/>
    <x v="0"/>
  </r>
  <r>
    <n v="808"/>
    <x v="0"/>
    <x v="5"/>
    <x v="28"/>
    <x v="1"/>
    <x v="2"/>
    <x v="12"/>
    <x v="12"/>
    <n v="1399944"/>
    <x v="0"/>
  </r>
  <r>
    <n v="809"/>
    <x v="0"/>
    <x v="5"/>
    <x v="28"/>
    <x v="1"/>
    <x v="2"/>
    <x v="13"/>
    <x v="13"/>
    <n v="253398"/>
    <x v="0"/>
  </r>
  <r>
    <n v="810"/>
    <x v="0"/>
    <x v="5"/>
    <x v="28"/>
    <x v="1"/>
    <x v="2"/>
    <x v="14"/>
    <x v="14"/>
    <n v="10947"/>
    <x v="0"/>
  </r>
  <r>
    <n v="811"/>
    <x v="0"/>
    <x v="5"/>
    <x v="28"/>
    <x v="1"/>
    <x v="2"/>
    <x v="8"/>
    <x v="8"/>
    <n v="1664313"/>
    <x v="0"/>
  </r>
  <r>
    <n v="812"/>
    <x v="0"/>
    <x v="5"/>
    <x v="28"/>
    <x v="1"/>
    <x v="2"/>
    <x v="9"/>
    <x v="9"/>
    <n v="1664313"/>
    <x v="0"/>
  </r>
  <r>
    <n v="813"/>
    <x v="0"/>
    <x v="0"/>
    <x v="0"/>
    <x v="2"/>
    <x v="3"/>
    <x v="15"/>
    <x v="15"/>
    <n v="103700"/>
    <x v="0"/>
  </r>
  <r>
    <n v="814"/>
    <x v="0"/>
    <x v="0"/>
    <x v="0"/>
    <x v="2"/>
    <x v="3"/>
    <x v="16"/>
    <x v="16"/>
    <n v="92100"/>
    <x v="0"/>
  </r>
  <r>
    <n v="815"/>
    <x v="0"/>
    <x v="0"/>
    <x v="1"/>
    <x v="2"/>
    <x v="3"/>
    <x v="15"/>
    <x v="15"/>
    <n v="91200"/>
    <x v="0"/>
  </r>
  <r>
    <n v="816"/>
    <x v="0"/>
    <x v="0"/>
    <x v="1"/>
    <x v="2"/>
    <x v="3"/>
    <x v="16"/>
    <x v="16"/>
    <n v="82500"/>
    <x v="0"/>
  </r>
  <r>
    <n v="817"/>
    <x v="0"/>
    <x v="0"/>
    <x v="2"/>
    <x v="2"/>
    <x v="3"/>
    <x v="15"/>
    <x v="15"/>
    <n v="120300"/>
    <x v="0"/>
  </r>
  <r>
    <n v="818"/>
    <x v="0"/>
    <x v="0"/>
    <x v="2"/>
    <x v="2"/>
    <x v="3"/>
    <x v="16"/>
    <x v="16"/>
    <n v="111200"/>
    <x v="0"/>
  </r>
  <r>
    <n v="819"/>
    <x v="0"/>
    <x v="0"/>
    <x v="3"/>
    <x v="2"/>
    <x v="3"/>
    <x v="15"/>
    <x v="15"/>
    <n v="81700"/>
    <x v="0"/>
  </r>
  <r>
    <n v="820"/>
    <x v="0"/>
    <x v="0"/>
    <x v="3"/>
    <x v="2"/>
    <x v="3"/>
    <x v="16"/>
    <x v="16"/>
    <n v="72400"/>
    <x v="0"/>
  </r>
  <r>
    <n v="821"/>
    <x v="0"/>
    <x v="0"/>
    <x v="4"/>
    <x v="2"/>
    <x v="3"/>
    <x v="15"/>
    <x v="15"/>
    <n v="91800"/>
    <x v="0"/>
  </r>
  <r>
    <n v="822"/>
    <x v="0"/>
    <x v="0"/>
    <x v="4"/>
    <x v="2"/>
    <x v="3"/>
    <x v="16"/>
    <x v="16"/>
    <n v="83200"/>
    <x v="0"/>
  </r>
  <r>
    <n v="823"/>
    <x v="0"/>
    <x v="0"/>
    <x v="5"/>
    <x v="2"/>
    <x v="3"/>
    <x v="15"/>
    <x v="15"/>
    <n v="128000"/>
    <x v="0"/>
  </r>
  <r>
    <n v="824"/>
    <x v="0"/>
    <x v="0"/>
    <x v="5"/>
    <x v="2"/>
    <x v="3"/>
    <x v="16"/>
    <x v="16"/>
    <n v="120400"/>
    <x v="0"/>
  </r>
  <r>
    <n v="825"/>
    <x v="0"/>
    <x v="0"/>
    <x v="6"/>
    <x v="2"/>
    <x v="3"/>
    <x v="15"/>
    <x v="15"/>
    <n v="107500"/>
    <x v="0"/>
  </r>
  <r>
    <n v="826"/>
    <x v="0"/>
    <x v="0"/>
    <x v="6"/>
    <x v="2"/>
    <x v="3"/>
    <x v="16"/>
    <x v="16"/>
    <n v="100000"/>
    <x v="0"/>
  </r>
  <r>
    <n v="827"/>
    <x v="0"/>
    <x v="0"/>
    <x v="7"/>
    <x v="2"/>
    <x v="3"/>
    <x v="15"/>
    <x v="15"/>
    <n v="103800"/>
    <x v="0"/>
  </r>
  <r>
    <n v="828"/>
    <x v="0"/>
    <x v="0"/>
    <x v="7"/>
    <x v="2"/>
    <x v="3"/>
    <x v="16"/>
    <x v="16"/>
    <n v="93400"/>
    <x v="0"/>
  </r>
  <r>
    <n v="829"/>
    <x v="0"/>
    <x v="0"/>
    <x v="8"/>
    <x v="2"/>
    <x v="3"/>
    <x v="15"/>
    <x v="15"/>
    <n v="110700"/>
    <x v="0"/>
  </r>
  <r>
    <n v="830"/>
    <x v="0"/>
    <x v="0"/>
    <x v="8"/>
    <x v="2"/>
    <x v="3"/>
    <x v="16"/>
    <x v="16"/>
    <n v="99000"/>
    <x v="0"/>
  </r>
  <r>
    <n v="831"/>
    <x v="0"/>
    <x v="0"/>
    <x v="9"/>
    <x v="2"/>
    <x v="3"/>
    <x v="15"/>
    <x v="15"/>
    <n v="84000"/>
    <x v="0"/>
  </r>
  <r>
    <n v="832"/>
    <x v="0"/>
    <x v="0"/>
    <x v="9"/>
    <x v="2"/>
    <x v="3"/>
    <x v="16"/>
    <x v="16"/>
    <n v="78700"/>
    <x v="0"/>
  </r>
  <r>
    <n v="833"/>
    <x v="0"/>
    <x v="0"/>
    <x v="10"/>
    <x v="2"/>
    <x v="3"/>
    <x v="15"/>
    <x v="15"/>
    <n v="96600"/>
    <x v="0"/>
  </r>
  <r>
    <n v="834"/>
    <x v="0"/>
    <x v="0"/>
    <x v="10"/>
    <x v="2"/>
    <x v="3"/>
    <x v="16"/>
    <x v="16"/>
    <n v="86600"/>
    <x v="0"/>
  </r>
  <r>
    <n v="835"/>
    <x v="0"/>
    <x v="0"/>
    <x v="11"/>
    <x v="2"/>
    <x v="3"/>
    <x v="15"/>
    <x v="15"/>
    <n v="74500"/>
    <x v="0"/>
  </r>
  <r>
    <n v="836"/>
    <x v="0"/>
    <x v="0"/>
    <x v="11"/>
    <x v="2"/>
    <x v="3"/>
    <x v="16"/>
    <x v="16"/>
    <n v="66900"/>
    <x v="0"/>
  </r>
  <r>
    <n v="837"/>
    <x v="0"/>
    <x v="0"/>
    <x v="12"/>
    <x v="2"/>
    <x v="3"/>
    <x v="15"/>
    <x v="15"/>
    <n v="96800"/>
    <x v="0"/>
  </r>
  <r>
    <n v="838"/>
    <x v="0"/>
    <x v="0"/>
    <x v="12"/>
    <x v="2"/>
    <x v="3"/>
    <x v="16"/>
    <x v="16"/>
    <n v="87200"/>
    <x v="0"/>
  </r>
  <r>
    <n v="839"/>
    <x v="0"/>
    <x v="0"/>
    <x v="13"/>
    <x v="2"/>
    <x v="3"/>
    <x v="15"/>
    <x v="15"/>
    <n v="77400"/>
    <x v="0"/>
  </r>
  <r>
    <n v="840"/>
    <x v="0"/>
    <x v="0"/>
    <x v="13"/>
    <x v="2"/>
    <x v="3"/>
    <x v="16"/>
    <x v="16"/>
    <n v="67000"/>
    <x v="0"/>
  </r>
  <r>
    <n v="841"/>
    <x v="0"/>
    <x v="0"/>
    <x v="14"/>
    <x v="2"/>
    <x v="3"/>
    <x v="15"/>
    <x v="15"/>
    <n v="89100"/>
    <x v="0"/>
  </r>
  <r>
    <n v="842"/>
    <x v="0"/>
    <x v="0"/>
    <x v="14"/>
    <x v="2"/>
    <x v="3"/>
    <x v="16"/>
    <x v="16"/>
    <n v="81900"/>
    <x v="0"/>
  </r>
  <r>
    <n v="843"/>
    <x v="0"/>
    <x v="0"/>
    <x v="15"/>
    <x v="2"/>
    <x v="3"/>
    <x v="15"/>
    <x v="15"/>
    <n v="100900"/>
    <x v="0"/>
  </r>
  <r>
    <n v="844"/>
    <x v="0"/>
    <x v="0"/>
    <x v="15"/>
    <x v="2"/>
    <x v="3"/>
    <x v="16"/>
    <x v="16"/>
    <n v="89300"/>
    <x v="0"/>
  </r>
  <r>
    <n v="845"/>
    <x v="0"/>
    <x v="1"/>
    <x v="16"/>
    <x v="2"/>
    <x v="3"/>
    <x v="15"/>
    <x v="15"/>
    <n v="87000"/>
    <x v="0"/>
  </r>
  <r>
    <n v="846"/>
    <x v="0"/>
    <x v="1"/>
    <x v="16"/>
    <x v="2"/>
    <x v="3"/>
    <x v="16"/>
    <x v="16"/>
    <n v="72000"/>
    <x v="0"/>
  </r>
  <r>
    <n v="847"/>
    <x v="0"/>
    <x v="1"/>
    <x v="17"/>
    <x v="2"/>
    <x v="3"/>
    <x v="15"/>
    <x v="15"/>
    <n v="109000"/>
    <x v="0"/>
  </r>
  <r>
    <n v="848"/>
    <x v="0"/>
    <x v="1"/>
    <x v="17"/>
    <x v="2"/>
    <x v="3"/>
    <x v="16"/>
    <x v="16"/>
    <n v="100900"/>
    <x v="0"/>
  </r>
  <r>
    <n v="849"/>
    <x v="0"/>
    <x v="1"/>
    <x v="18"/>
    <x v="2"/>
    <x v="3"/>
    <x v="15"/>
    <x v="15"/>
    <n v="113500"/>
    <x v="0"/>
  </r>
  <r>
    <n v="850"/>
    <x v="0"/>
    <x v="1"/>
    <x v="18"/>
    <x v="2"/>
    <x v="3"/>
    <x v="16"/>
    <x v="16"/>
    <n v="102200"/>
    <x v="0"/>
  </r>
  <r>
    <n v="851"/>
    <x v="0"/>
    <x v="1"/>
    <x v="19"/>
    <x v="2"/>
    <x v="3"/>
    <x v="15"/>
    <x v="15"/>
    <n v="90400"/>
    <x v="0"/>
  </r>
  <r>
    <n v="852"/>
    <x v="0"/>
    <x v="1"/>
    <x v="19"/>
    <x v="2"/>
    <x v="3"/>
    <x v="16"/>
    <x v="16"/>
    <n v="79100"/>
    <x v="0"/>
  </r>
  <r>
    <n v="853"/>
    <x v="0"/>
    <x v="2"/>
    <x v="20"/>
    <x v="2"/>
    <x v="3"/>
    <x v="15"/>
    <x v="15"/>
    <n v="103700"/>
    <x v="0"/>
  </r>
  <r>
    <n v="854"/>
    <x v="0"/>
    <x v="2"/>
    <x v="20"/>
    <x v="2"/>
    <x v="3"/>
    <x v="16"/>
    <x v="16"/>
    <n v="92100"/>
    <x v="0"/>
  </r>
  <r>
    <n v="855"/>
    <x v="0"/>
    <x v="2"/>
    <x v="21"/>
    <x v="2"/>
    <x v="3"/>
    <x v="15"/>
    <x v="15"/>
    <n v="107400"/>
    <x v="0"/>
  </r>
  <r>
    <n v="856"/>
    <x v="0"/>
    <x v="2"/>
    <x v="21"/>
    <x v="2"/>
    <x v="3"/>
    <x v="16"/>
    <x v="16"/>
    <n v="96400"/>
    <x v="0"/>
  </r>
  <r>
    <n v="857"/>
    <x v="0"/>
    <x v="2"/>
    <x v="22"/>
    <x v="2"/>
    <x v="3"/>
    <x v="15"/>
    <x v="15"/>
    <n v="110800"/>
    <x v="0"/>
  </r>
  <r>
    <n v="858"/>
    <x v="0"/>
    <x v="2"/>
    <x v="22"/>
    <x v="2"/>
    <x v="3"/>
    <x v="16"/>
    <x v="16"/>
    <n v="98500"/>
    <x v="0"/>
  </r>
  <r>
    <n v="859"/>
    <x v="0"/>
    <x v="2"/>
    <x v="23"/>
    <x v="2"/>
    <x v="3"/>
    <x v="15"/>
    <x v="15"/>
    <n v="92600"/>
    <x v="0"/>
  </r>
  <r>
    <n v="860"/>
    <x v="0"/>
    <x v="2"/>
    <x v="23"/>
    <x v="2"/>
    <x v="3"/>
    <x v="16"/>
    <x v="16"/>
    <n v="82700"/>
    <x v="0"/>
  </r>
  <r>
    <n v="861"/>
    <x v="0"/>
    <x v="2"/>
    <x v="24"/>
    <x v="2"/>
    <x v="3"/>
    <x v="15"/>
    <x v="15"/>
    <n v="91600"/>
    <x v="0"/>
  </r>
  <r>
    <n v="862"/>
    <x v="0"/>
    <x v="2"/>
    <x v="24"/>
    <x v="2"/>
    <x v="3"/>
    <x v="16"/>
    <x v="16"/>
    <n v="82900"/>
    <x v="0"/>
  </r>
  <r>
    <n v="863"/>
    <x v="0"/>
    <x v="2"/>
    <x v="25"/>
    <x v="2"/>
    <x v="3"/>
    <x v="15"/>
    <x v="15"/>
    <n v="86400"/>
    <x v="0"/>
  </r>
  <r>
    <n v="864"/>
    <x v="0"/>
    <x v="2"/>
    <x v="25"/>
    <x v="2"/>
    <x v="3"/>
    <x v="16"/>
    <x v="16"/>
    <n v="77600"/>
    <x v="0"/>
  </r>
  <r>
    <n v="865"/>
    <x v="0"/>
    <x v="3"/>
    <x v="26"/>
    <x v="2"/>
    <x v="3"/>
    <x v="15"/>
    <x v="15"/>
    <n v="98300"/>
    <x v="0"/>
  </r>
  <r>
    <n v="866"/>
    <x v="0"/>
    <x v="3"/>
    <x v="26"/>
    <x v="2"/>
    <x v="3"/>
    <x v="16"/>
    <x v="16"/>
    <n v="87600"/>
    <x v="0"/>
  </r>
  <r>
    <n v="867"/>
    <x v="0"/>
    <x v="4"/>
    <x v="27"/>
    <x v="2"/>
    <x v="3"/>
    <x v="15"/>
    <x v="15"/>
    <n v="98900"/>
    <x v="0"/>
  </r>
  <r>
    <n v="868"/>
    <x v="0"/>
    <x v="4"/>
    <x v="27"/>
    <x v="2"/>
    <x v="3"/>
    <x v="16"/>
    <x v="16"/>
    <n v="86700"/>
    <x v="0"/>
  </r>
  <r>
    <n v="869"/>
    <x v="0"/>
    <x v="5"/>
    <x v="28"/>
    <x v="2"/>
    <x v="3"/>
    <x v="15"/>
    <x v="15"/>
    <n v="98800"/>
    <x v="0"/>
  </r>
  <r>
    <n v="870"/>
    <x v="0"/>
    <x v="5"/>
    <x v="28"/>
    <x v="2"/>
    <x v="3"/>
    <x v="16"/>
    <x v="16"/>
    <n v="86700"/>
    <x v="0"/>
  </r>
  <r>
    <n v="871"/>
    <x v="0"/>
    <x v="0"/>
    <x v="0"/>
    <x v="2"/>
    <x v="3"/>
    <x v="12"/>
    <x v="17"/>
    <n v="9"/>
    <x v="0"/>
  </r>
  <r>
    <n v="872"/>
    <x v="0"/>
    <x v="0"/>
    <x v="0"/>
    <x v="2"/>
    <x v="3"/>
    <x v="13"/>
    <x v="18"/>
    <n v="15"/>
    <x v="0"/>
  </r>
  <r>
    <n v="873"/>
    <x v="0"/>
    <x v="0"/>
    <x v="0"/>
    <x v="2"/>
    <x v="3"/>
    <x v="14"/>
    <x v="19"/>
    <n v="12"/>
    <x v="0"/>
  </r>
  <r>
    <n v="874"/>
    <x v="0"/>
    <x v="0"/>
    <x v="0"/>
    <x v="2"/>
    <x v="3"/>
    <x v="17"/>
    <x v="20"/>
    <n v="12"/>
    <x v="0"/>
  </r>
  <r>
    <n v="875"/>
    <x v="0"/>
    <x v="0"/>
    <x v="0"/>
    <x v="2"/>
    <x v="3"/>
    <x v="18"/>
    <x v="21"/>
    <n v="9"/>
    <x v="0"/>
  </r>
  <r>
    <n v="876"/>
    <x v="0"/>
    <x v="0"/>
    <x v="0"/>
    <x v="2"/>
    <x v="3"/>
    <x v="19"/>
    <x v="22"/>
    <n v="42"/>
    <x v="0"/>
  </r>
  <r>
    <n v="877"/>
    <x v="0"/>
    <x v="0"/>
    <x v="0"/>
    <x v="2"/>
    <x v="3"/>
    <x v="20"/>
    <x v="23"/>
    <n v="48"/>
    <x v="0"/>
  </r>
  <r>
    <n v="878"/>
    <x v="0"/>
    <x v="0"/>
    <x v="0"/>
    <x v="2"/>
    <x v="3"/>
    <x v="21"/>
    <x v="24"/>
    <n v="33"/>
    <x v="0"/>
  </r>
  <r>
    <n v="879"/>
    <x v="0"/>
    <x v="0"/>
    <x v="0"/>
    <x v="2"/>
    <x v="3"/>
    <x v="22"/>
    <x v="25"/>
    <n v="60"/>
    <x v="0"/>
  </r>
  <r>
    <n v="880"/>
    <x v="0"/>
    <x v="0"/>
    <x v="0"/>
    <x v="2"/>
    <x v="3"/>
    <x v="23"/>
    <x v="26"/>
    <n v="150"/>
    <x v="0"/>
  </r>
  <r>
    <n v="881"/>
    <x v="0"/>
    <x v="0"/>
    <x v="0"/>
    <x v="2"/>
    <x v="3"/>
    <x v="24"/>
    <x v="27"/>
    <n v="126"/>
    <x v="0"/>
  </r>
  <r>
    <n v="882"/>
    <x v="0"/>
    <x v="0"/>
    <x v="0"/>
    <x v="2"/>
    <x v="3"/>
    <x v="25"/>
    <x v="28"/>
    <n v="186"/>
    <x v="0"/>
  </r>
  <r>
    <n v="883"/>
    <x v="0"/>
    <x v="0"/>
    <x v="0"/>
    <x v="2"/>
    <x v="3"/>
    <x v="26"/>
    <x v="29"/>
    <n v="165"/>
    <x v="0"/>
  </r>
  <r>
    <n v="884"/>
    <x v="0"/>
    <x v="0"/>
    <x v="0"/>
    <x v="2"/>
    <x v="3"/>
    <x v="27"/>
    <x v="30"/>
    <n v="462"/>
    <x v="0"/>
  </r>
  <r>
    <n v="885"/>
    <x v="0"/>
    <x v="0"/>
    <x v="0"/>
    <x v="2"/>
    <x v="3"/>
    <x v="28"/>
    <x v="31"/>
    <n v="594"/>
    <x v="0"/>
  </r>
  <r>
    <n v="886"/>
    <x v="0"/>
    <x v="0"/>
    <x v="0"/>
    <x v="2"/>
    <x v="3"/>
    <x v="29"/>
    <x v="32"/>
    <n v="489"/>
    <x v="0"/>
  </r>
  <r>
    <n v="887"/>
    <x v="0"/>
    <x v="0"/>
    <x v="0"/>
    <x v="2"/>
    <x v="3"/>
    <x v="30"/>
    <x v="33"/>
    <n v="126"/>
    <x v="0"/>
  </r>
  <r>
    <n v="888"/>
    <x v="0"/>
    <x v="0"/>
    <x v="0"/>
    <x v="2"/>
    <x v="3"/>
    <x v="8"/>
    <x v="8"/>
    <n v="2544"/>
    <x v="0"/>
  </r>
  <r>
    <n v="889"/>
    <x v="0"/>
    <x v="0"/>
    <x v="0"/>
    <x v="2"/>
    <x v="3"/>
    <x v="9"/>
    <x v="9"/>
    <n v="2415"/>
    <x v="0"/>
  </r>
  <r>
    <n v="890"/>
    <x v="0"/>
    <x v="0"/>
    <x v="1"/>
    <x v="2"/>
    <x v="3"/>
    <x v="12"/>
    <x v="17"/>
    <n v="12"/>
    <x v="0"/>
  </r>
  <r>
    <n v="891"/>
    <x v="0"/>
    <x v="0"/>
    <x v="1"/>
    <x v="2"/>
    <x v="3"/>
    <x v="13"/>
    <x v="18"/>
    <n v="27"/>
    <x v="0"/>
  </r>
  <r>
    <n v="892"/>
    <x v="0"/>
    <x v="0"/>
    <x v="1"/>
    <x v="2"/>
    <x v="3"/>
    <x v="14"/>
    <x v="19"/>
    <n v="48"/>
    <x v="0"/>
  </r>
  <r>
    <n v="893"/>
    <x v="0"/>
    <x v="0"/>
    <x v="1"/>
    <x v="2"/>
    <x v="3"/>
    <x v="17"/>
    <x v="20"/>
    <n v="33"/>
    <x v="0"/>
  </r>
  <r>
    <n v="894"/>
    <x v="0"/>
    <x v="0"/>
    <x v="1"/>
    <x v="2"/>
    <x v="3"/>
    <x v="18"/>
    <x v="21"/>
    <n v="60"/>
    <x v="0"/>
  </r>
  <r>
    <n v="895"/>
    <x v="0"/>
    <x v="0"/>
    <x v="1"/>
    <x v="2"/>
    <x v="3"/>
    <x v="19"/>
    <x v="22"/>
    <n v="153"/>
    <x v="0"/>
  </r>
  <r>
    <n v="896"/>
    <x v="0"/>
    <x v="0"/>
    <x v="1"/>
    <x v="2"/>
    <x v="3"/>
    <x v="20"/>
    <x v="23"/>
    <n v="219"/>
    <x v="0"/>
  </r>
  <r>
    <n v="897"/>
    <x v="0"/>
    <x v="0"/>
    <x v="1"/>
    <x v="2"/>
    <x v="3"/>
    <x v="21"/>
    <x v="24"/>
    <n v="111"/>
    <x v="0"/>
  </r>
  <r>
    <n v="898"/>
    <x v="0"/>
    <x v="0"/>
    <x v="1"/>
    <x v="2"/>
    <x v="3"/>
    <x v="22"/>
    <x v="25"/>
    <n v="207"/>
    <x v="0"/>
  </r>
  <r>
    <n v="899"/>
    <x v="0"/>
    <x v="0"/>
    <x v="1"/>
    <x v="2"/>
    <x v="3"/>
    <x v="23"/>
    <x v="26"/>
    <n v="357"/>
    <x v="0"/>
  </r>
  <r>
    <n v="900"/>
    <x v="0"/>
    <x v="0"/>
    <x v="1"/>
    <x v="2"/>
    <x v="3"/>
    <x v="24"/>
    <x v="27"/>
    <n v="363"/>
    <x v="0"/>
  </r>
  <r>
    <n v="901"/>
    <x v="0"/>
    <x v="0"/>
    <x v="1"/>
    <x v="2"/>
    <x v="3"/>
    <x v="25"/>
    <x v="28"/>
    <n v="438"/>
    <x v="0"/>
  </r>
  <r>
    <n v="902"/>
    <x v="0"/>
    <x v="0"/>
    <x v="1"/>
    <x v="2"/>
    <x v="3"/>
    <x v="26"/>
    <x v="29"/>
    <n v="429"/>
    <x v="0"/>
  </r>
  <r>
    <n v="903"/>
    <x v="0"/>
    <x v="0"/>
    <x v="1"/>
    <x v="2"/>
    <x v="3"/>
    <x v="27"/>
    <x v="30"/>
    <n v="1161"/>
    <x v="0"/>
  </r>
  <r>
    <n v="904"/>
    <x v="0"/>
    <x v="0"/>
    <x v="1"/>
    <x v="2"/>
    <x v="3"/>
    <x v="28"/>
    <x v="31"/>
    <n v="1503"/>
    <x v="0"/>
  </r>
  <r>
    <n v="905"/>
    <x v="0"/>
    <x v="0"/>
    <x v="1"/>
    <x v="2"/>
    <x v="3"/>
    <x v="29"/>
    <x v="32"/>
    <n v="762"/>
    <x v="0"/>
  </r>
  <r>
    <n v="906"/>
    <x v="0"/>
    <x v="0"/>
    <x v="1"/>
    <x v="2"/>
    <x v="3"/>
    <x v="30"/>
    <x v="33"/>
    <n v="219"/>
    <x v="0"/>
  </r>
  <r>
    <n v="907"/>
    <x v="0"/>
    <x v="0"/>
    <x v="1"/>
    <x v="2"/>
    <x v="3"/>
    <x v="8"/>
    <x v="8"/>
    <n v="6108"/>
    <x v="0"/>
  </r>
  <r>
    <n v="908"/>
    <x v="0"/>
    <x v="0"/>
    <x v="1"/>
    <x v="2"/>
    <x v="3"/>
    <x v="9"/>
    <x v="9"/>
    <n v="5889"/>
    <x v="0"/>
  </r>
  <r>
    <n v="909"/>
    <x v="0"/>
    <x v="0"/>
    <x v="2"/>
    <x v="2"/>
    <x v="3"/>
    <x v="12"/>
    <x v="17"/>
    <n v="9"/>
    <x v="0"/>
  </r>
  <r>
    <n v="910"/>
    <x v="0"/>
    <x v="0"/>
    <x v="2"/>
    <x v="2"/>
    <x v="3"/>
    <x v="13"/>
    <x v="18"/>
    <n v="21"/>
    <x v="0"/>
  </r>
  <r>
    <n v="911"/>
    <x v="0"/>
    <x v="0"/>
    <x v="2"/>
    <x v="2"/>
    <x v="3"/>
    <x v="14"/>
    <x v="19"/>
    <n v="21"/>
    <x v="0"/>
  </r>
  <r>
    <n v="912"/>
    <x v="0"/>
    <x v="0"/>
    <x v="2"/>
    <x v="2"/>
    <x v="3"/>
    <x v="17"/>
    <x v="20"/>
    <n v="21"/>
    <x v="0"/>
  </r>
  <r>
    <n v="913"/>
    <x v="0"/>
    <x v="0"/>
    <x v="2"/>
    <x v="2"/>
    <x v="3"/>
    <x v="18"/>
    <x v="21"/>
    <n v="36"/>
    <x v="0"/>
  </r>
  <r>
    <n v="914"/>
    <x v="0"/>
    <x v="0"/>
    <x v="2"/>
    <x v="2"/>
    <x v="3"/>
    <x v="19"/>
    <x v="22"/>
    <n v="69"/>
    <x v="0"/>
  </r>
  <r>
    <n v="915"/>
    <x v="0"/>
    <x v="0"/>
    <x v="2"/>
    <x v="2"/>
    <x v="3"/>
    <x v="20"/>
    <x v="23"/>
    <n v="120"/>
    <x v="0"/>
  </r>
  <r>
    <n v="916"/>
    <x v="0"/>
    <x v="0"/>
    <x v="2"/>
    <x v="2"/>
    <x v="3"/>
    <x v="21"/>
    <x v="24"/>
    <n v="75"/>
    <x v="0"/>
  </r>
  <r>
    <n v="917"/>
    <x v="0"/>
    <x v="0"/>
    <x v="2"/>
    <x v="2"/>
    <x v="3"/>
    <x v="22"/>
    <x v="25"/>
    <n v="99"/>
    <x v="0"/>
  </r>
  <r>
    <n v="918"/>
    <x v="0"/>
    <x v="0"/>
    <x v="2"/>
    <x v="2"/>
    <x v="3"/>
    <x v="23"/>
    <x v="26"/>
    <n v="291"/>
    <x v="0"/>
  </r>
  <r>
    <n v="919"/>
    <x v="0"/>
    <x v="0"/>
    <x v="2"/>
    <x v="2"/>
    <x v="3"/>
    <x v="24"/>
    <x v="27"/>
    <n v="291"/>
    <x v="0"/>
  </r>
  <r>
    <n v="920"/>
    <x v="0"/>
    <x v="0"/>
    <x v="2"/>
    <x v="2"/>
    <x v="3"/>
    <x v="25"/>
    <x v="28"/>
    <n v="375"/>
    <x v="0"/>
  </r>
  <r>
    <n v="921"/>
    <x v="0"/>
    <x v="0"/>
    <x v="2"/>
    <x v="2"/>
    <x v="3"/>
    <x v="26"/>
    <x v="29"/>
    <n v="378"/>
    <x v="0"/>
  </r>
  <r>
    <n v="922"/>
    <x v="0"/>
    <x v="0"/>
    <x v="2"/>
    <x v="2"/>
    <x v="3"/>
    <x v="27"/>
    <x v="30"/>
    <n v="1179"/>
    <x v="0"/>
  </r>
  <r>
    <n v="923"/>
    <x v="0"/>
    <x v="0"/>
    <x v="2"/>
    <x v="2"/>
    <x v="3"/>
    <x v="28"/>
    <x v="31"/>
    <n v="1800"/>
    <x v="0"/>
  </r>
  <r>
    <n v="924"/>
    <x v="0"/>
    <x v="0"/>
    <x v="2"/>
    <x v="2"/>
    <x v="3"/>
    <x v="29"/>
    <x v="32"/>
    <n v="1995"/>
    <x v="0"/>
  </r>
  <r>
    <n v="925"/>
    <x v="0"/>
    <x v="0"/>
    <x v="2"/>
    <x v="2"/>
    <x v="3"/>
    <x v="30"/>
    <x v="33"/>
    <n v="300"/>
    <x v="0"/>
  </r>
  <r>
    <n v="926"/>
    <x v="0"/>
    <x v="0"/>
    <x v="2"/>
    <x v="2"/>
    <x v="3"/>
    <x v="8"/>
    <x v="8"/>
    <n v="7080"/>
    <x v="0"/>
  </r>
  <r>
    <n v="927"/>
    <x v="0"/>
    <x v="0"/>
    <x v="2"/>
    <x v="2"/>
    <x v="3"/>
    <x v="9"/>
    <x v="9"/>
    <n v="6780"/>
    <x v="0"/>
  </r>
  <r>
    <n v="928"/>
    <x v="0"/>
    <x v="0"/>
    <x v="3"/>
    <x v="2"/>
    <x v="3"/>
    <x v="12"/>
    <x v="17"/>
    <n v="12"/>
    <x v="0"/>
  </r>
  <r>
    <n v="929"/>
    <x v="0"/>
    <x v="0"/>
    <x v="3"/>
    <x v="2"/>
    <x v="3"/>
    <x v="13"/>
    <x v="18"/>
    <n v="33"/>
    <x v="0"/>
  </r>
  <r>
    <n v="930"/>
    <x v="0"/>
    <x v="0"/>
    <x v="3"/>
    <x v="2"/>
    <x v="3"/>
    <x v="14"/>
    <x v="19"/>
    <n v="69"/>
    <x v="0"/>
  </r>
  <r>
    <n v="931"/>
    <x v="0"/>
    <x v="0"/>
    <x v="3"/>
    <x v="2"/>
    <x v="3"/>
    <x v="17"/>
    <x v="20"/>
    <n v="39"/>
    <x v="0"/>
  </r>
  <r>
    <n v="932"/>
    <x v="0"/>
    <x v="0"/>
    <x v="3"/>
    <x v="2"/>
    <x v="3"/>
    <x v="18"/>
    <x v="21"/>
    <n v="60"/>
    <x v="0"/>
  </r>
  <r>
    <n v="933"/>
    <x v="0"/>
    <x v="0"/>
    <x v="3"/>
    <x v="2"/>
    <x v="3"/>
    <x v="19"/>
    <x v="22"/>
    <n v="147"/>
    <x v="0"/>
  </r>
  <r>
    <n v="934"/>
    <x v="0"/>
    <x v="0"/>
    <x v="3"/>
    <x v="2"/>
    <x v="3"/>
    <x v="20"/>
    <x v="23"/>
    <n v="192"/>
    <x v="0"/>
  </r>
  <r>
    <n v="935"/>
    <x v="0"/>
    <x v="0"/>
    <x v="3"/>
    <x v="2"/>
    <x v="3"/>
    <x v="21"/>
    <x v="24"/>
    <n v="96"/>
    <x v="0"/>
  </r>
  <r>
    <n v="936"/>
    <x v="0"/>
    <x v="0"/>
    <x v="3"/>
    <x v="2"/>
    <x v="3"/>
    <x v="22"/>
    <x v="25"/>
    <n v="120"/>
    <x v="0"/>
  </r>
  <r>
    <n v="937"/>
    <x v="0"/>
    <x v="0"/>
    <x v="3"/>
    <x v="2"/>
    <x v="3"/>
    <x v="23"/>
    <x v="26"/>
    <n v="228"/>
    <x v="0"/>
  </r>
  <r>
    <n v="938"/>
    <x v="0"/>
    <x v="0"/>
    <x v="3"/>
    <x v="2"/>
    <x v="3"/>
    <x v="24"/>
    <x v="27"/>
    <n v="318"/>
    <x v="0"/>
  </r>
  <r>
    <n v="939"/>
    <x v="0"/>
    <x v="0"/>
    <x v="3"/>
    <x v="2"/>
    <x v="3"/>
    <x v="25"/>
    <x v="28"/>
    <n v="396"/>
    <x v="0"/>
  </r>
  <r>
    <n v="940"/>
    <x v="0"/>
    <x v="0"/>
    <x v="3"/>
    <x v="2"/>
    <x v="3"/>
    <x v="26"/>
    <x v="29"/>
    <n v="441"/>
    <x v="0"/>
  </r>
  <r>
    <n v="941"/>
    <x v="0"/>
    <x v="0"/>
    <x v="3"/>
    <x v="2"/>
    <x v="3"/>
    <x v="27"/>
    <x v="30"/>
    <n v="960"/>
    <x v="0"/>
  </r>
  <r>
    <n v="942"/>
    <x v="0"/>
    <x v="0"/>
    <x v="3"/>
    <x v="2"/>
    <x v="3"/>
    <x v="28"/>
    <x v="31"/>
    <n v="939"/>
    <x v="0"/>
  </r>
  <r>
    <n v="943"/>
    <x v="0"/>
    <x v="0"/>
    <x v="3"/>
    <x v="2"/>
    <x v="3"/>
    <x v="29"/>
    <x v="32"/>
    <n v="396"/>
    <x v="0"/>
  </r>
  <r>
    <n v="944"/>
    <x v="0"/>
    <x v="0"/>
    <x v="3"/>
    <x v="2"/>
    <x v="3"/>
    <x v="30"/>
    <x v="33"/>
    <n v="198"/>
    <x v="0"/>
  </r>
  <r>
    <n v="945"/>
    <x v="0"/>
    <x v="0"/>
    <x v="3"/>
    <x v="2"/>
    <x v="3"/>
    <x v="8"/>
    <x v="8"/>
    <n v="4635"/>
    <x v="0"/>
  </r>
  <r>
    <n v="946"/>
    <x v="0"/>
    <x v="0"/>
    <x v="3"/>
    <x v="2"/>
    <x v="3"/>
    <x v="9"/>
    <x v="9"/>
    <n v="4437"/>
    <x v="0"/>
  </r>
  <r>
    <n v="947"/>
    <x v="0"/>
    <x v="0"/>
    <x v="4"/>
    <x v="2"/>
    <x v="3"/>
    <x v="12"/>
    <x v="17"/>
    <n v="18"/>
    <x v="0"/>
  </r>
  <r>
    <n v="948"/>
    <x v="0"/>
    <x v="0"/>
    <x v="4"/>
    <x v="2"/>
    <x v="3"/>
    <x v="13"/>
    <x v="18"/>
    <n v="21"/>
    <x v="0"/>
  </r>
  <r>
    <n v="949"/>
    <x v="0"/>
    <x v="0"/>
    <x v="4"/>
    <x v="2"/>
    <x v="3"/>
    <x v="14"/>
    <x v="19"/>
    <n v="45"/>
    <x v="0"/>
  </r>
  <r>
    <n v="950"/>
    <x v="0"/>
    <x v="0"/>
    <x v="4"/>
    <x v="2"/>
    <x v="3"/>
    <x v="17"/>
    <x v="20"/>
    <n v="39"/>
    <x v="0"/>
  </r>
  <r>
    <n v="951"/>
    <x v="0"/>
    <x v="0"/>
    <x v="4"/>
    <x v="2"/>
    <x v="3"/>
    <x v="18"/>
    <x v="21"/>
    <n v="51"/>
    <x v="0"/>
  </r>
  <r>
    <n v="952"/>
    <x v="0"/>
    <x v="0"/>
    <x v="4"/>
    <x v="2"/>
    <x v="3"/>
    <x v="19"/>
    <x v="22"/>
    <n v="138"/>
    <x v="0"/>
  </r>
  <r>
    <n v="953"/>
    <x v="0"/>
    <x v="0"/>
    <x v="4"/>
    <x v="2"/>
    <x v="3"/>
    <x v="20"/>
    <x v="23"/>
    <n v="237"/>
    <x v="0"/>
  </r>
  <r>
    <n v="954"/>
    <x v="0"/>
    <x v="0"/>
    <x v="4"/>
    <x v="2"/>
    <x v="3"/>
    <x v="21"/>
    <x v="24"/>
    <n v="123"/>
    <x v="0"/>
  </r>
  <r>
    <n v="955"/>
    <x v="0"/>
    <x v="0"/>
    <x v="4"/>
    <x v="2"/>
    <x v="3"/>
    <x v="22"/>
    <x v="25"/>
    <n v="198"/>
    <x v="0"/>
  </r>
  <r>
    <n v="956"/>
    <x v="0"/>
    <x v="0"/>
    <x v="4"/>
    <x v="2"/>
    <x v="3"/>
    <x v="23"/>
    <x v="26"/>
    <n v="393"/>
    <x v="0"/>
  </r>
  <r>
    <n v="957"/>
    <x v="0"/>
    <x v="0"/>
    <x v="4"/>
    <x v="2"/>
    <x v="3"/>
    <x v="24"/>
    <x v="27"/>
    <n v="432"/>
    <x v="0"/>
  </r>
  <r>
    <n v="958"/>
    <x v="0"/>
    <x v="0"/>
    <x v="4"/>
    <x v="2"/>
    <x v="3"/>
    <x v="25"/>
    <x v="28"/>
    <n v="492"/>
    <x v="0"/>
  </r>
  <r>
    <n v="959"/>
    <x v="0"/>
    <x v="0"/>
    <x v="4"/>
    <x v="2"/>
    <x v="3"/>
    <x v="26"/>
    <x v="29"/>
    <n v="516"/>
    <x v="0"/>
  </r>
  <r>
    <n v="960"/>
    <x v="0"/>
    <x v="0"/>
    <x v="4"/>
    <x v="2"/>
    <x v="3"/>
    <x v="27"/>
    <x v="30"/>
    <n v="1407"/>
    <x v="0"/>
  </r>
  <r>
    <n v="961"/>
    <x v="0"/>
    <x v="0"/>
    <x v="4"/>
    <x v="2"/>
    <x v="3"/>
    <x v="28"/>
    <x v="31"/>
    <n v="1683"/>
    <x v="0"/>
  </r>
  <r>
    <n v="962"/>
    <x v="0"/>
    <x v="0"/>
    <x v="4"/>
    <x v="2"/>
    <x v="3"/>
    <x v="29"/>
    <x v="32"/>
    <n v="849"/>
    <x v="0"/>
  </r>
  <r>
    <n v="963"/>
    <x v="0"/>
    <x v="0"/>
    <x v="4"/>
    <x v="2"/>
    <x v="3"/>
    <x v="30"/>
    <x v="33"/>
    <n v="282"/>
    <x v="0"/>
  </r>
  <r>
    <n v="964"/>
    <x v="0"/>
    <x v="0"/>
    <x v="4"/>
    <x v="2"/>
    <x v="3"/>
    <x v="8"/>
    <x v="8"/>
    <n v="6924"/>
    <x v="0"/>
  </r>
  <r>
    <n v="965"/>
    <x v="0"/>
    <x v="0"/>
    <x v="4"/>
    <x v="2"/>
    <x v="3"/>
    <x v="9"/>
    <x v="9"/>
    <n v="6642"/>
    <x v="0"/>
  </r>
  <r>
    <n v="966"/>
    <x v="0"/>
    <x v="0"/>
    <x v="5"/>
    <x v="2"/>
    <x v="3"/>
    <x v="12"/>
    <x v="17"/>
    <n v="15"/>
    <x v="0"/>
  </r>
  <r>
    <n v="967"/>
    <x v="0"/>
    <x v="0"/>
    <x v="5"/>
    <x v="2"/>
    <x v="3"/>
    <x v="13"/>
    <x v="18"/>
    <n v="42"/>
    <x v="0"/>
  </r>
  <r>
    <n v="968"/>
    <x v="0"/>
    <x v="0"/>
    <x v="5"/>
    <x v="2"/>
    <x v="3"/>
    <x v="14"/>
    <x v="19"/>
    <n v="27"/>
    <x v="0"/>
  </r>
  <r>
    <n v="969"/>
    <x v="0"/>
    <x v="0"/>
    <x v="5"/>
    <x v="2"/>
    <x v="3"/>
    <x v="17"/>
    <x v="20"/>
    <n v="39"/>
    <x v="0"/>
  </r>
  <r>
    <n v="970"/>
    <x v="0"/>
    <x v="0"/>
    <x v="5"/>
    <x v="2"/>
    <x v="3"/>
    <x v="18"/>
    <x v="21"/>
    <n v="51"/>
    <x v="0"/>
  </r>
  <r>
    <n v="971"/>
    <x v="0"/>
    <x v="0"/>
    <x v="5"/>
    <x v="2"/>
    <x v="3"/>
    <x v="19"/>
    <x v="22"/>
    <n v="114"/>
    <x v="0"/>
  </r>
  <r>
    <n v="972"/>
    <x v="0"/>
    <x v="0"/>
    <x v="5"/>
    <x v="2"/>
    <x v="3"/>
    <x v="20"/>
    <x v="23"/>
    <n v="129"/>
    <x v="0"/>
  </r>
  <r>
    <n v="973"/>
    <x v="0"/>
    <x v="0"/>
    <x v="5"/>
    <x v="2"/>
    <x v="3"/>
    <x v="21"/>
    <x v="24"/>
    <n v="66"/>
    <x v="0"/>
  </r>
  <r>
    <n v="974"/>
    <x v="0"/>
    <x v="0"/>
    <x v="5"/>
    <x v="2"/>
    <x v="3"/>
    <x v="22"/>
    <x v="25"/>
    <n v="96"/>
    <x v="0"/>
  </r>
  <r>
    <n v="975"/>
    <x v="0"/>
    <x v="0"/>
    <x v="5"/>
    <x v="2"/>
    <x v="3"/>
    <x v="23"/>
    <x v="26"/>
    <n v="204"/>
    <x v="0"/>
  </r>
  <r>
    <n v="976"/>
    <x v="0"/>
    <x v="0"/>
    <x v="5"/>
    <x v="2"/>
    <x v="3"/>
    <x v="24"/>
    <x v="27"/>
    <n v="273"/>
    <x v="0"/>
  </r>
  <r>
    <n v="977"/>
    <x v="0"/>
    <x v="0"/>
    <x v="5"/>
    <x v="2"/>
    <x v="3"/>
    <x v="25"/>
    <x v="28"/>
    <n v="309"/>
    <x v="0"/>
  </r>
  <r>
    <n v="978"/>
    <x v="0"/>
    <x v="0"/>
    <x v="5"/>
    <x v="2"/>
    <x v="3"/>
    <x v="26"/>
    <x v="29"/>
    <n v="279"/>
    <x v="0"/>
  </r>
  <r>
    <n v="979"/>
    <x v="0"/>
    <x v="0"/>
    <x v="5"/>
    <x v="2"/>
    <x v="3"/>
    <x v="27"/>
    <x v="30"/>
    <n v="882"/>
    <x v="0"/>
  </r>
  <r>
    <n v="980"/>
    <x v="0"/>
    <x v="0"/>
    <x v="5"/>
    <x v="2"/>
    <x v="3"/>
    <x v="28"/>
    <x v="31"/>
    <n v="1206"/>
    <x v="0"/>
  </r>
  <r>
    <n v="981"/>
    <x v="0"/>
    <x v="0"/>
    <x v="5"/>
    <x v="2"/>
    <x v="3"/>
    <x v="29"/>
    <x v="32"/>
    <n v="2304"/>
    <x v="0"/>
  </r>
  <r>
    <n v="982"/>
    <x v="0"/>
    <x v="0"/>
    <x v="5"/>
    <x v="2"/>
    <x v="3"/>
    <x v="30"/>
    <x v="33"/>
    <n v="294"/>
    <x v="0"/>
  </r>
  <r>
    <n v="983"/>
    <x v="0"/>
    <x v="0"/>
    <x v="5"/>
    <x v="2"/>
    <x v="3"/>
    <x v="8"/>
    <x v="8"/>
    <n v="6327"/>
    <x v="0"/>
  </r>
  <r>
    <n v="984"/>
    <x v="0"/>
    <x v="0"/>
    <x v="5"/>
    <x v="2"/>
    <x v="3"/>
    <x v="9"/>
    <x v="9"/>
    <n v="6033"/>
    <x v="0"/>
  </r>
  <r>
    <n v="985"/>
    <x v="0"/>
    <x v="0"/>
    <x v="6"/>
    <x v="2"/>
    <x v="3"/>
    <x v="12"/>
    <x v="17"/>
    <n v="9"/>
    <x v="0"/>
  </r>
  <r>
    <n v="986"/>
    <x v="0"/>
    <x v="0"/>
    <x v="6"/>
    <x v="2"/>
    <x v="3"/>
    <x v="13"/>
    <x v="18"/>
    <n v="72"/>
    <x v="0"/>
  </r>
  <r>
    <n v="987"/>
    <x v="0"/>
    <x v="0"/>
    <x v="6"/>
    <x v="2"/>
    <x v="3"/>
    <x v="14"/>
    <x v="19"/>
    <n v="39"/>
    <x v="0"/>
  </r>
  <r>
    <n v="988"/>
    <x v="0"/>
    <x v="0"/>
    <x v="6"/>
    <x v="2"/>
    <x v="3"/>
    <x v="17"/>
    <x v="20"/>
    <n v="27"/>
    <x v="0"/>
  </r>
  <r>
    <n v="989"/>
    <x v="0"/>
    <x v="0"/>
    <x v="6"/>
    <x v="2"/>
    <x v="3"/>
    <x v="18"/>
    <x v="21"/>
    <n v="39"/>
    <x v="0"/>
  </r>
  <r>
    <n v="990"/>
    <x v="0"/>
    <x v="0"/>
    <x v="6"/>
    <x v="2"/>
    <x v="3"/>
    <x v="19"/>
    <x v="22"/>
    <n v="96"/>
    <x v="0"/>
  </r>
  <r>
    <n v="991"/>
    <x v="0"/>
    <x v="0"/>
    <x v="6"/>
    <x v="2"/>
    <x v="3"/>
    <x v="20"/>
    <x v="23"/>
    <n v="144"/>
    <x v="0"/>
  </r>
  <r>
    <n v="992"/>
    <x v="0"/>
    <x v="0"/>
    <x v="6"/>
    <x v="2"/>
    <x v="3"/>
    <x v="21"/>
    <x v="24"/>
    <n v="60"/>
    <x v="0"/>
  </r>
  <r>
    <n v="993"/>
    <x v="0"/>
    <x v="0"/>
    <x v="6"/>
    <x v="2"/>
    <x v="3"/>
    <x v="22"/>
    <x v="25"/>
    <n v="123"/>
    <x v="0"/>
  </r>
  <r>
    <n v="994"/>
    <x v="0"/>
    <x v="0"/>
    <x v="6"/>
    <x v="2"/>
    <x v="3"/>
    <x v="23"/>
    <x v="26"/>
    <n v="303"/>
    <x v="0"/>
  </r>
  <r>
    <n v="995"/>
    <x v="0"/>
    <x v="0"/>
    <x v="6"/>
    <x v="2"/>
    <x v="3"/>
    <x v="24"/>
    <x v="27"/>
    <n v="345"/>
    <x v="0"/>
  </r>
  <r>
    <n v="996"/>
    <x v="0"/>
    <x v="0"/>
    <x v="6"/>
    <x v="2"/>
    <x v="3"/>
    <x v="25"/>
    <x v="28"/>
    <n v="402"/>
    <x v="0"/>
  </r>
  <r>
    <n v="997"/>
    <x v="0"/>
    <x v="0"/>
    <x v="6"/>
    <x v="2"/>
    <x v="3"/>
    <x v="26"/>
    <x v="29"/>
    <n v="390"/>
    <x v="0"/>
  </r>
  <r>
    <n v="998"/>
    <x v="0"/>
    <x v="0"/>
    <x v="6"/>
    <x v="2"/>
    <x v="3"/>
    <x v="27"/>
    <x v="30"/>
    <n v="1215"/>
    <x v="0"/>
  </r>
  <r>
    <n v="999"/>
    <x v="0"/>
    <x v="0"/>
    <x v="6"/>
    <x v="2"/>
    <x v="3"/>
    <x v="28"/>
    <x v="31"/>
    <n v="1905"/>
    <x v="0"/>
  </r>
  <r>
    <n v="1000"/>
    <x v="0"/>
    <x v="0"/>
    <x v="6"/>
    <x v="2"/>
    <x v="3"/>
    <x v="29"/>
    <x v="32"/>
    <n v="1356"/>
    <x v="0"/>
  </r>
  <r>
    <n v="1001"/>
    <x v="0"/>
    <x v="0"/>
    <x v="6"/>
    <x v="2"/>
    <x v="3"/>
    <x v="30"/>
    <x v="33"/>
    <n v="249"/>
    <x v="0"/>
  </r>
  <r>
    <n v="1002"/>
    <x v="0"/>
    <x v="0"/>
    <x v="6"/>
    <x v="2"/>
    <x v="3"/>
    <x v="8"/>
    <x v="8"/>
    <n v="6780"/>
    <x v="0"/>
  </r>
  <r>
    <n v="1003"/>
    <x v="0"/>
    <x v="0"/>
    <x v="6"/>
    <x v="2"/>
    <x v="3"/>
    <x v="9"/>
    <x v="9"/>
    <n v="6531"/>
    <x v="0"/>
  </r>
  <r>
    <n v="1004"/>
    <x v="0"/>
    <x v="0"/>
    <x v="7"/>
    <x v="2"/>
    <x v="3"/>
    <x v="12"/>
    <x v="17"/>
    <n v="12"/>
    <x v="0"/>
  </r>
  <r>
    <n v="1005"/>
    <x v="0"/>
    <x v="0"/>
    <x v="7"/>
    <x v="2"/>
    <x v="3"/>
    <x v="13"/>
    <x v="18"/>
    <n v="42"/>
    <x v="0"/>
  </r>
  <r>
    <n v="1006"/>
    <x v="0"/>
    <x v="0"/>
    <x v="7"/>
    <x v="2"/>
    <x v="3"/>
    <x v="14"/>
    <x v="19"/>
    <n v="30"/>
    <x v="0"/>
  </r>
  <r>
    <n v="1007"/>
    <x v="0"/>
    <x v="0"/>
    <x v="7"/>
    <x v="2"/>
    <x v="3"/>
    <x v="17"/>
    <x v="20"/>
    <n v="27"/>
    <x v="0"/>
  </r>
  <r>
    <n v="1008"/>
    <x v="0"/>
    <x v="0"/>
    <x v="7"/>
    <x v="2"/>
    <x v="3"/>
    <x v="18"/>
    <x v="21"/>
    <n v="33"/>
    <x v="0"/>
  </r>
  <r>
    <n v="1009"/>
    <x v="0"/>
    <x v="0"/>
    <x v="7"/>
    <x v="2"/>
    <x v="3"/>
    <x v="19"/>
    <x v="22"/>
    <n v="90"/>
    <x v="0"/>
  </r>
  <r>
    <n v="1010"/>
    <x v="0"/>
    <x v="0"/>
    <x v="7"/>
    <x v="2"/>
    <x v="3"/>
    <x v="20"/>
    <x v="23"/>
    <n v="177"/>
    <x v="0"/>
  </r>
  <r>
    <n v="1011"/>
    <x v="0"/>
    <x v="0"/>
    <x v="7"/>
    <x v="2"/>
    <x v="3"/>
    <x v="21"/>
    <x v="24"/>
    <n v="90"/>
    <x v="0"/>
  </r>
  <r>
    <n v="1012"/>
    <x v="0"/>
    <x v="0"/>
    <x v="7"/>
    <x v="2"/>
    <x v="3"/>
    <x v="22"/>
    <x v="25"/>
    <n v="141"/>
    <x v="0"/>
  </r>
  <r>
    <n v="1013"/>
    <x v="0"/>
    <x v="0"/>
    <x v="7"/>
    <x v="2"/>
    <x v="3"/>
    <x v="23"/>
    <x v="26"/>
    <n v="408"/>
    <x v="0"/>
  </r>
  <r>
    <n v="1014"/>
    <x v="0"/>
    <x v="0"/>
    <x v="7"/>
    <x v="2"/>
    <x v="3"/>
    <x v="24"/>
    <x v="27"/>
    <n v="447"/>
    <x v="0"/>
  </r>
  <r>
    <n v="1015"/>
    <x v="0"/>
    <x v="0"/>
    <x v="7"/>
    <x v="2"/>
    <x v="3"/>
    <x v="25"/>
    <x v="28"/>
    <n v="408"/>
    <x v="0"/>
  </r>
  <r>
    <n v="1016"/>
    <x v="0"/>
    <x v="0"/>
    <x v="7"/>
    <x v="2"/>
    <x v="3"/>
    <x v="26"/>
    <x v="29"/>
    <n v="438"/>
    <x v="0"/>
  </r>
  <r>
    <n v="1017"/>
    <x v="0"/>
    <x v="0"/>
    <x v="7"/>
    <x v="2"/>
    <x v="3"/>
    <x v="27"/>
    <x v="30"/>
    <n v="1248"/>
    <x v="0"/>
  </r>
  <r>
    <n v="1018"/>
    <x v="0"/>
    <x v="0"/>
    <x v="7"/>
    <x v="2"/>
    <x v="3"/>
    <x v="28"/>
    <x v="31"/>
    <n v="1716"/>
    <x v="0"/>
  </r>
  <r>
    <n v="1019"/>
    <x v="0"/>
    <x v="0"/>
    <x v="7"/>
    <x v="2"/>
    <x v="3"/>
    <x v="29"/>
    <x v="32"/>
    <n v="1317"/>
    <x v="0"/>
  </r>
  <r>
    <n v="1020"/>
    <x v="0"/>
    <x v="0"/>
    <x v="7"/>
    <x v="2"/>
    <x v="3"/>
    <x v="30"/>
    <x v="33"/>
    <n v="258"/>
    <x v="0"/>
  </r>
  <r>
    <n v="1021"/>
    <x v="0"/>
    <x v="0"/>
    <x v="7"/>
    <x v="2"/>
    <x v="3"/>
    <x v="8"/>
    <x v="8"/>
    <n v="6879"/>
    <x v="0"/>
  </r>
  <r>
    <n v="1022"/>
    <x v="0"/>
    <x v="0"/>
    <x v="7"/>
    <x v="2"/>
    <x v="3"/>
    <x v="9"/>
    <x v="9"/>
    <n v="6621"/>
    <x v="0"/>
  </r>
  <r>
    <n v="1023"/>
    <x v="0"/>
    <x v="0"/>
    <x v="8"/>
    <x v="2"/>
    <x v="3"/>
    <x v="12"/>
    <x v="17"/>
    <n v="12"/>
    <x v="0"/>
  </r>
  <r>
    <n v="1024"/>
    <x v="0"/>
    <x v="0"/>
    <x v="8"/>
    <x v="2"/>
    <x v="3"/>
    <x v="13"/>
    <x v="18"/>
    <n v="15"/>
    <x v="0"/>
  </r>
  <r>
    <n v="1025"/>
    <x v="0"/>
    <x v="0"/>
    <x v="8"/>
    <x v="2"/>
    <x v="3"/>
    <x v="14"/>
    <x v="19"/>
    <n v="48"/>
    <x v="0"/>
  </r>
  <r>
    <n v="1026"/>
    <x v="0"/>
    <x v="0"/>
    <x v="8"/>
    <x v="2"/>
    <x v="3"/>
    <x v="17"/>
    <x v="20"/>
    <n v="30"/>
    <x v="0"/>
  </r>
  <r>
    <n v="1027"/>
    <x v="0"/>
    <x v="0"/>
    <x v="8"/>
    <x v="2"/>
    <x v="3"/>
    <x v="18"/>
    <x v="21"/>
    <n v="45"/>
    <x v="0"/>
  </r>
  <r>
    <n v="1028"/>
    <x v="0"/>
    <x v="0"/>
    <x v="8"/>
    <x v="2"/>
    <x v="3"/>
    <x v="19"/>
    <x v="22"/>
    <n v="102"/>
    <x v="0"/>
  </r>
  <r>
    <n v="1029"/>
    <x v="0"/>
    <x v="0"/>
    <x v="8"/>
    <x v="2"/>
    <x v="3"/>
    <x v="20"/>
    <x v="23"/>
    <n v="150"/>
    <x v="0"/>
  </r>
  <r>
    <n v="1030"/>
    <x v="0"/>
    <x v="0"/>
    <x v="8"/>
    <x v="2"/>
    <x v="3"/>
    <x v="21"/>
    <x v="24"/>
    <n v="87"/>
    <x v="0"/>
  </r>
  <r>
    <n v="1031"/>
    <x v="0"/>
    <x v="0"/>
    <x v="8"/>
    <x v="2"/>
    <x v="3"/>
    <x v="22"/>
    <x v="25"/>
    <n v="132"/>
    <x v="0"/>
  </r>
  <r>
    <n v="1032"/>
    <x v="0"/>
    <x v="0"/>
    <x v="8"/>
    <x v="2"/>
    <x v="3"/>
    <x v="23"/>
    <x v="26"/>
    <n v="294"/>
    <x v="0"/>
  </r>
  <r>
    <n v="1033"/>
    <x v="0"/>
    <x v="0"/>
    <x v="8"/>
    <x v="2"/>
    <x v="3"/>
    <x v="24"/>
    <x v="27"/>
    <n v="291"/>
    <x v="0"/>
  </r>
  <r>
    <n v="1034"/>
    <x v="0"/>
    <x v="0"/>
    <x v="8"/>
    <x v="2"/>
    <x v="3"/>
    <x v="25"/>
    <x v="28"/>
    <n v="411"/>
    <x v="0"/>
  </r>
  <r>
    <n v="1035"/>
    <x v="0"/>
    <x v="0"/>
    <x v="8"/>
    <x v="2"/>
    <x v="3"/>
    <x v="26"/>
    <x v="29"/>
    <n v="375"/>
    <x v="0"/>
  </r>
  <r>
    <n v="1036"/>
    <x v="0"/>
    <x v="0"/>
    <x v="8"/>
    <x v="2"/>
    <x v="3"/>
    <x v="27"/>
    <x v="30"/>
    <n v="1173"/>
    <x v="0"/>
  </r>
  <r>
    <n v="1037"/>
    <x v="0"/>
    <x v="0"/>
    <x v="8"/>
    <x v="2"/>
    <x v="3"/>
    <x v="28"/>
    <x v="31"/>
    <n v="1551"/>
    <x v="0"/>
  </r>
  <r>
    <n v="1038"/>
    <x v="0"/>
    <x v="0"/>
    <x v="8"/>
    <x v="2"/>
    <x v="3"/>
    <x v="29"/>
    <x v="32"/>
    <n v="1545"/>
    <x v="0"/>
  </r>
  <r>
    <n v="1039"/>
    <x v="0"/>
    <x v="0"/>
    <x v="8"/>
    <x v="2"/>
    <x v="3"/>
    <x v="30"/>
    <x v="33"/>
    <n v="279"/>
    <x v="0"/>
  </r>
  <r>
    <n v="1040"/>
    <x v="0"/>
    <x v="0"/>
    <x v="8"/>
    <x v="2"/>
    <x v="3"/>
    <x v="8"/>
    <x v="8"/>
    <n v="6546"/>
    <x v="0"/>
  </r>
  <r>
    <n v="1041"/>
    <x v="0"/>
    <x v="0"/>
    <x v="8"/>
    <x v="2"/>
    <x v="3"/>
    <x v="9"/>
    <x v="9"/>
    <n v="6264"/>
    <x v="0"/>
  </r>
  <r>
    <n v="1042"/>
    <x v="0"/>
    <x v="0"/>
    <x v="9"/>
    <x v="2"/>
    <x v="3"/>
    <x v="12"/>
    <x v="17"/>
    <n v="15"/>
    <x v="0"/>
  </r>
  <r>
    <n v="1043"/>
    <x v="0"/>
    <x v="0"/>
    <x v="9"/>
    <x v="2"/>
    <x v="3"/>
    <x v="13"/>
    <x v="18"/>
    <n v="54"/>
    <x v="0"/>
  </r>
  <r>
    <n v="1044"/>
    <x v="0"/>
    <x v="0"/>
    <x v="9"/>
    <x v="2"/>
    <x v="3"/>
    <x v="14"/>
    <x v="19"/>
    <n v="54"/>
    <x v="0"/>
  </r>
  <r>
    <n v="1045"/>
    <x v="0"/>
    <x v="0"/>
    <x v="9"/>
    <x v="2"/>
    <x v="3"/>
    <x v="17"/>
    <x v="20"/>
    <n v="33"/>
    <x v="0"/>
  </r>
  <r>
    <n v="1046"/>
    <x v="0"/>
    <x v="0"/>
    <x v="9"/>
    <x v="2"/>
    <x v="3"/>
    <x v="18"/>
    <x v="21"/>
    <n v="54"/>
    <x v="0"/>
  </r>
  <r>
    <n v="1047"/>
    <x v="0"/>
    <x v="0"/>
    <x v="9"/>
    <x v="2"/>
    <x v="3"/>
    <x v="19"/>
    <x v="22"/>
    <n v="135"/>
    <x v="0"/>
  </r>
  <r>
    <n v="1048"/>
    <x v="0"/>
    <x v="0"/>
    <x v="9"/>
    <x v="2"/>
    <x v="3"/>
    <x v="20"/>
    <x v="23"/>
    <n v="204"/>
    <x v="0"/>
  </r>
  <r>
    <n v="1049"/>
    <x v="0"/>
    <x v="0"/>
    <x v="9"/>
    <x v="2"/>
    <x v="3"/>
    <x v="21"/>
    <x v="24"/>
    <n v="105"/>
    <x v="0"/>
  </r>
  <r>
    <n v="1050"/>
    <x v="0"/>
    <x v="0"/>
    <x v="9"/>
    <x v="2"/>
    <x v="3"/>
    <x v="22"/>
    <x v="25"/>
    <n v="162"/>
    <x v="0"/>
  </r>
  <r>
    <n v="1051"/>
    <x v="0"/>
    <x v="0"/>
    <x v="9"/>
    <x v="2"/>
    <x v="3"/>
    <x v="23"/>
    <x v="26"/>
    <n v="363"/>
    <x v="0"/>
  </r>
  <r>
    <n v="1052"/>
    <x v="0"/>
    <x v="0"/>
    <x v="9"/>
    <x v="2"/>
    <x v="3"/>
    <x v="24"/>
    <x v="27"/>
    <n v="366"/>
    <x v="0"/>
  </r>
  <r>
    <n v="1053"/>
    <x v="0"/>
    <x v="0"/>
    <x v="9"/>
    <x v="2"/>
    <x v="3"/>
    <x v="25"/>
    <x v="28"/>
    <n v="441"/>
    <x v="0"/>
  </r>
  <r>
    <n v="1054"/>
    <x v="0"/>
    <x v="0"/>
    <x v="9"/>
    <x v="2"/>
    <x v="3"/>
    <x v="26"/>
    <x v="29"/>
    <n v="498"/>
    <x v="0"/>
  </r>
  <r>
    <n v="1055"/>
    <x v="0"/>
    <x v="0"/>
    <x v="9"/>
    <x v="2"/>
    <x v="3"/>
    <x v="27"/>
    <x v="30"/>
    <n v="1350"/>
    <x v="0"/>
  </r>
  <r>
    <n v="1056"/>
    <x v="0"/>
    <x v="0"/>
    <x v="9"/>
    <x v="2"/>
    <x v="3"/>
    <x v="28"/>
    <x v="31"/>
    <n v="1482"/>
    <x v="0"/>
  </r>
  <r>
    <n v="1057"/>
    <x v="0"/>
    <x v="0"/>
    <x v="9"/>
    <x v="2"/>
    <x v="3"/>
    <x v="29"/>
    <x v="32"/>
    <n v="435"/>
    <x v="0"/>
  </r>
  <r>
    <n v="1058"/>
    <x v="0"/>
    <x v="0"/>
    <x v="9"/>
    <x v="2"/>
    <x v="3"/>
    <x v="30"/>
    <x v="33"/>
    <n v="234"/>
    <x v="0"/>
  </r>
  <r>
    <n v="1059"/>
    <x v="0"/>
    <x v="0"/>
    <x v="9"/>
    <x v="2"/>
    <x v="3"/>
    <x v="8"/>
    <x v="8"/>
    <n v="5988"/>
    <x v="0"/>
  </r>
  <r>
    <n v="1060"/>
    <x v="0"/>
    <x v="0"/>
    <x v="9"/>
    <x v="2"/>
    <x v="3"/>
    <x v="9"/>
    <x v="9"/>
    <n v="5751"/>
    <x v="0"/>
  </r>
  <r>
    <n v="1061"/>
    <x v="0"/>
    <x v="0"/>
    <x v="10"/>
    <x v="2"/>
    <x v="3"/>
    <x v="12"/>
    <x v="17"/>
    <n v="12"/>
    <x v="0"/>
  </r>
  <r>
    <n v="1062"/>
    <x v="0"/>
    <x v="0"/>
    <x v="10"/>
    <x v="2"/>
    <x v="3"/>
    <x v="13"/>
    <x v="18"/>
    <n v="30"/>
    <x v="0"/>
  </r>
  <r>
    <n v="1063"/>
    <x v="0"/>
    <x v="0"/>
    <x v="10"/>
    <x v="2"/>
    <x v="3"/>
    <x v="14"/>
    <x v="19"/>
    <n v="57"/>
    <x v="0"/>
  </r>
  <r>
    <n v="1064"/>
    <x v="0"/>
    <x v="0"/>
    <x v="10"/>
    <x v="2"/>
    <x v="3"/>
    <x v="17"/>
    <x v="20"/>
    <n v="36"/>
    <x v="0"/>
  </r>
  <r>
    <n v="1065"/>
    <x v="0"/>
    <x v="0"/>
    <x v="10"/>
    <x v="2"/>
    <x v="3"/>
    <x v="18"/>
    <x v="21"/>
    <n v="36"/>
    <x v="0"/>
  </r>
  <r>
    <n v="1066"/>
    <x v="0"/>
    <x v="0"/>
    <x v="10"/>
    <x v="2"/>
    <x v="3"/>
    <x v="19"/>
    <x v="22"/>
    <n v="123"/>
    <x v="0"/>
  </r>
  <r>
    <n v="1067"/>
    <x v="0"/>
    <x v="0"/>
    <x v="10"/>
    <x v="2"/>
    <x v="3"/>
    <x v="20"/>
    <x v="23"/>
    <n v="174"/>
    <x v="0"/>
  </r>
  <r>
    <n v="1068"/>
    <x v="0"/>
    <x v="0"/>
    <x v="10"/>
    <x v="2"/>
    <x v="3"/>
    <x v="21"/>
    <x v="24"/>
    <n v="81"/>
    <x v="0"/>
  </r>
  <r>
    <n v="1069"/>
    <x v="0"/>
    <x v="0"/>
    <x v="10"/>
    <x v="2"/>
    <x v="3"/>
    <x v="22"/>
    <x v="25"/>
    <n v="129"/>
    <x v="0"/>
  </r>
  <r>
    <n v="1070"/>
    <x v="0"/>
    <x v="0"/>
    <x v="10"/>
    <x v="2"/>
    <x v="3"/>
    <x v="23"/>
    <x v="26"/>
    <n v="285"/>
    <x v="0"/>
  </r>
  <r>
    <n v="1071"/>
    <x v="0"/>
    <x v="0"/>
    <x v="10"/>
    <x v="2"/>
    <x v="3"/>
    <x v="24"/>
    <x v="27"/>
    <n v="312"/>
    <x v="0"/>
  </r>
  <r>
    <n v="1072"/>
    <x v="0"/>
    <x v="0"/>
    <x v="10"/>
    <x v="2"/>
    <x v="3"/>
    <x v="25"/>
    <x v="28"/>
    <n v="453"/>
    <x v="0"/>
  </r>
  <r>
    <n v="1073"/>
    <x v="0"/>
    <x v="0"/>
    <x v="10"/>
    <x v="2"/>
    <x v="3"/>
    <x v="26"/>
    <x v="29"/>
    <n v="450"/>
    <x v="0"/>
  </r>
  <r>
    <n v="1074"/>
    <x v="0"/>
    <x v="0"/>
    <x v="10"/>
    <x v="2"/>
    <x v="3"/>
    <x v="27"/>
    <x v="30"/>
    <n v="1095"/>
    <x v="0"/>
  </r>
  <r>
    <n v="1075"/>
    <x v="0"/>
    <x v="0"/>
    <x v="10"/>
    <x v="2"/>
    <x v="3"/>
    <x v="28"/>
    <x v="31"/>
    <n v="1419"/>
    <x v="0"/>
  </r>
  <r>
    <n v="1076"/>
    <x v="0"/>
    <x v="0"/>
    <x v="10"/>
    <x v="2"/>
    <x v="3"/>
    <x v="29"/>
    <x v="32"/>
    <n v="873"/>
    <x v="0"/>
  </r>
  <r>
    <n v="1077"/>
    <x v="0"/>
    <x v="0"/>
    <x v="10"/>
    <x v="2"/>
    <x v="3"/>
    <x v="30"/>
    <x v="33"/>
    <n v="207"/>
    <x v="0"/>
  </r>
  <r>
    <n v="1078"/>
    <x v="0"/>
    <x v="0"/>
    <x v="10"/>
    <x v="2"/>
    <x v="3"/>
    <x v="8"/>
    <x v="8"/>
    <n v="5766"/>
    <x v="0"/>
  </r>
  <r>
    <n v="1079"/>
    <x v="0"/>
    <x v="0"/>
    <x v="10"/>
    <x v="2"/>
    <x v="3"/>
    <x v="9"/>
    <x v="9"/>
    <n v="5559"/>
    <x v="0"/>
  </r>
  <r>
    <n v="1080"/>
    <x v="0"/>
    <x v="0"/>
    <x v="11"/>
    <x v="2"/>
    <x v="3"/>
    <x v="12"/>
    <x v="17"/>
    <n v="18"/>
    <x v="0"/>
  </r>
  <r>
    <n v="1081"/>
    <x v="0"/>
    <x v="0"/>
    <x v="11"/>
    <x v="2"/>
    <x v="3"/>
    <x v="13"/>
    <x v="18"/>
    <n v="30"/>
    <x v="0"/>
  </r>
  <r>
    <n v="1082"/>
    <x v="0"/>
    <x v="0"/>
    <x v="11"/>
    <x v="2"/>
    <x v="3"/>
    <x v="14"/>
    <x v="19"/>
    <n v="57"/>
    <x v="0"/>
  </r>
  <r>
    <n v="1083"/>
    <x v="0"/>
    <x v="0"/>
    <x v="11"/>
    <x v="2"/>
    <x v="3"/>
    <x v="17"/>
    <x v="20"/>
    <n v="45"/>
    <x v="0"/>
  </r>
  <r>
    <n v="1084"/>
    <x v="0"/>
    <x v="0"/>
    <x v="11"/>
    <x v="2"/>
    <x v="3"/>
    <x v="18"/>
    <x v="21"/>
    <n v="81"/>
    <x v="0"/>
  </r>
  <r>
    <n v="1085"/>
    <x v="0"/>
    <x v="0"/>
    <x v="11"/>
    <x v="2"/>
    <x v="3"/>
    <x v="19"/>
    <x v="22"/>
    <n v="183"/>
    <x v="0"/>
  </r>
  <r>
    <n v="1086"/>
    <x v="0"/>
    <x v="0"/>
    <x v="11"/>
    <x v="2"/>
    <x v="3"/>
    <x v="20"/>
    <x v="23"/>
    <n v="273"/>
    <x v="0"/>
  </r>
  <r>
    <n v="1087"/>
    <x v="0"/>
    <x v="0"/>
    <x v="11"/>
    <x v="2"/>
    <x v="3"/>
    <x v="21"/>
    <x v="24"/>
    <n v="171"/>
    <x v="0"/>
  </r>
  <r>
    <n v="1088"/>
    <x v="0"/>
    <x v="0"/>
    <x v="11"/>
    <x v="2"/>
    <x v="3"/>
    <x v="22"/>
    <x v="25"/>
    <n v="192"/>
    <x v="0"/>
  </r>
  <r>
    <n v="1089"/>
    <x v="0"/>
    <x v="0"/>
    <x v="11"/>
    <x v="2"/>
    <x v="3"/>
    <x v="23"/>
    <x v="26"/>
    <n v="366"/>
    <x v="0"/>
  </r>
  <r>
    <n v="1090"/>
    <x v="0"/>
    <x v="0"/>
    <x v="11"/>
    <x v="2"/>
    <x v="3"/>
    <x v="24"/>
    <x v="27"/>
    <n v="453"/>
    <x v="0"/>
  </r>
  <r>
    <n v="1091"/>
    <x v="0"/>
    <x v="0"/>
    <x v="11"/>
    <x v="2"/>
    <x v="3"/>
    <x v="25"/>
    <x v="28"/>
    <n v="507"/>
    <x v="0"/>
  </r>
  <r>
    <n v="1092"/>
    <x v="0"/>
    <x v="0"/>
    <x v="11"/>
    <x v="2"/>
    <x v="3"/>
    <x v="26"/>
    <x v="29"/>
    <n v="507"/>
    <x v="0"/>
  </r>
  <r>
    <n v="1093"/>
    <x v="0"/>
    <x v="0"/>
    <x v="11"/>
    <x v="2"/>
    <x v="3"/>
    <x v="27"/>
    <x v="30"/>
    <n v="1173"/>
    <x v="0"/>
  </r>
  <r>
    <n v="1094"/>
    <x v="0"/>
    <x v="0"/>
    <x v="11"/>
    <x v="2"/>
    <x v="3"/>
    <x v="28"/>
    <x v="31"/>
    <n v="1107"/>
    <x v="0"/>
  </r>
  <r>
    <n v="1095"/>
    <x v="0"/>
    <x v="0"/>
    <x v="11"/>
    <x v="2"/>
    <x v="3"/>
    <x v="29"/>
    <x v="32"/>
    <n v="288"/>
    <x v="0"/>
  </r>
  <r>
    <n v="1096"/>
    <x v="0"/>
    <x v="0"/>
    <x v="11"/>
    <x v="2"/>
    <x v="3"/>
    <x v="30"/>
    <x v="33"/>
    <n v="219"/>
    <x v="0"/>
  </r>
  <r>
    <n v="1097"/>
    <x v="0"/>
    <x v="0"/>
    <x v="11"/>
    <x v="2"/>
    <x v="3"/>
    <x v="8"/>
    <x v="8"/>
    <n v="5664"/>
    <x v="0"/>
  </r>
  <r>
    <n v="1098"/>
    <x v="0"/>
    <x v="0"/>
    <x v="11"/>
    <x v="2"/>
    <x v="3"/>
    <x v="9"/>
    <x v="9"/>
    <n v="5445"/>
    <x v="0"/>
  </r>
  <r>
    <n v="1099"/>
    <x v="0"/>
    <x v="0"/>
    <x v="12"/>
    <x v="2"/>
    <x v="3"/>
    <x v="12"/>
    <x v="17"/>
    <n v="15"/>
    <x v="0"/>
  </r>
  <r>
    <n v="1100"/>
    <x v="0"/>
    <x v="0"/>
    <x v="12"/>
    <x v="2"/>
    <x v="3"/>
    <x v="13"/>
    <x v="18"/>
    <n v="39"/>
    <x v="0"/>
  </r>
  <r>
    <n v="1101"/>
    <x v="0"/>
    <x v="0"/>
    <x v="12"/>
    <x v="2"/>
    <x v="3"/>
    <x v="14"/>
    <x v="19"/>
    <n v="45"/>
    <x v="0"/>
  </r>
  <r>
    <n v="1102"/>
    <x v="0"/>
    <x v="0"/>
    <x v="12"/>
    <x v="2"/>
    <x v="3"/>
    <x v="17"/>
    <x v="20"/>
    <n v="39"/>
    <x v="0"/>
  </r>
  <r>
    <n v="1103"/>
    <x v="0"/>
    <x v="0"/>
    <x v="12"/>
    <x v="2"/>
    <x v="3"/>
    <x v="18"/>
    <x v="21"/>
    <n v="63"/>
    <x v="0"/>
  </r>
  <r>
    <n v="1104"/>
    <x v="0"/>
    <x v="0"/>
    <x v="12"/>
    <x v="2"/>
    <x v="3"/>
    <x v="19"/>
    <x v="22"/>
    <n v="132"/>
    <x v="0"/>
  </r>
  <r>
    <n v="1105"/>
    <x v="0"/>
    <x v="0"/>
    <x v="12"/>
    <x v="2"/>
    <x v="3"/>
    <x v="20"/>
    <x v="23"/>
    <n v="186"/>
    <x v="0"/>
  </r>
  <r>
    <n v="1106"/>
    <x v="0"/>
    <x v="0"/>
    <x v="12"/>
    <x v="2"/>
    <x v="3"/>
    <x v="21"/>
    <x v="24"/>
    <n v="99"/>
    <x v="0"/>
  </r>
  <r>
    <n v="1107"/>
    <x v="0"/>
    <x v="0"/>
    <x v="12"/>
    <x v="2"/>
    <x v="3"/>
    <x v="22"/>
    <x v="25"/>
    <n v="159"/>
    <x v="0"/>
  </r>
  <r>
    <n v="1108"/>
    <x v="0"/>
    <x v="0"/>
    <x v="12"/>
    <x v="2"/>
    <x v="3"/>
    <x v="23"/>
    <x v="26"/>
    <n v="366"/>
    <x v="0"/>
  </r>
  <r>
    <n v="1109"/>
    <x v="0"/>
    <x v="0"/>
    <x v="12"/>
    <x v="2"/>
    <x v="3"/>
    <x v="24"/>
    <x v="27"/>
    <n v="372"/>
    <x v="0"/>
  </r>
  <r>
    <n v="1110"/>
    <x v="0"/>
    <x v="0"/>
    <x v="12"/>
    <x v="2"/>
    <x v="3"/>
    <x v="25"/>
    <x v="28"/>
    <n v="489"/>
    <x v="0"/>
  </r>
  <r>
    <n v="1111"/>
    <x v="0"/>
    <x v="0"/>
    <x v="12"/>
    <x v="2"/>
    <x v="3"/>
    <x v="26"/>
    <x v="29"/>
    <n v="459"/>
    <x v="0"/>
  </r>
  <r>
    <n v="1112"/>
    <x v="0"/>
    <x v="0"/>
    <x v="12"/>
    <x v="2"/>
    <x v="3"/>
    <x v="27"/>
    <x v="30"/>
    <n v="1263"/>
    <x v="0"/>
  </r>
  <r>
    <n v="1113"/>
    <x v="0"/>
    <x v="0"/>
    <x v="12"/>
    <x v="2"/>
    <x v="3"/>
    <x v="28"/>
    <x v="31"/>
    <n v="1635"/>
    <x v="0"/>
  </r>
  <r>
    <n v="1114"/>
    <x v="0"/>
    <x v="0"/>
    <x v="12"/>
    <x v="2"/>
    <x v="3"/>
    <x v="29"/>
    <x v="32"/>
    <n v="1014"/>
    <x v="0"/>
  </r>
  <r>
    <n v="1115"/>
    <x v="0"/>
    <x v="0"/>
    <x v="12"/>
    <x v="2"/>
    <x v="3"/>
    <x v="30"/>
    <x v="33"/>
    <n v="258"/>
    <x v="0"/>
  </r>
  <r>
    <n v="1116"/>
    <x v="0"/>
    <x v="0"/>
    <x v="12"/>
    <x v="2"/>
    <x v="3"/>
    <x v="8"/>
    <x v="8"/>
    <n v="6639"/>
    <x v="0"/>
  </r>
  <r>
    <n v="1117"/>
    <x v="0"/>
    <x v="0"/>
    <x v="12"/>
    <x v="2"/>
    <x v="3"/>
    <x v="9"/>
    <x v="9"/>
    <n v="6384"/>
    <x v="0"/>
  </r>
  <r>
    <n v="1118"/>
    <x v="0"/>
    <x v="0"/>
    <x v="13"/>
    <x v="2"/>
    <x v="3"/>
    <x v="12"/>
    <x v="17"/>
    <n v="9"/>
    <x v="0"/>
  </r>
  <r>
    <n v="1119"/>
    <x v="0"/>
    <x v="0"/>
    <x v="13"/>
    <x v="2"/>
    <x v="3"/>
    <x v="13"/>
    <x v="18"/>
    <n v="60"/>
    <x v="0"/>
  </r>
  <r>
    <n v="1120"/>
    <x v="0"/>
    <x v="0"/>
    <x v="13"/>
    <x v="2"/>
    <x v="3"/>
    <x v="14"/>
    <x v="19"/>
    <n v="93"/>
    <x v="0"/>
  </r>
  <r>
    <n v="1121"/>
    <x v="0"/>
    <x v="0"/>
    <x v="13"/>
    <x v="2"/>
    <x v="3"/>
    <x v="17"/>
    <x v="20"/>
    <n v="69"/>
    <x v="0"/>
  </r>
  <r>
    <n v="1122"/>
    <x v="0"/>
    <x v="0"/>
    <x v="13"/>
    <x v="2"/>
    <x v="3"/>
    <x v="18"/>
    <x v="21"/>
    <n v="63"/>
    <x v="0"/>
  </r>
  <r>
    <n v="1123"/>
    <x v="0"/>
    <x v="0"/>
    <x v="13"/>
    <x v="2"/>
    <x v="3"/>
    <x v="19"/>
    <x v="22"/>
    <n v="141"/>
    <x v="0"/>
  </r>
  <r>
    <n v="1124"/>
    <x v="0"/>
    <x v="0"/>
    <x v="13"/>
    <x v="2"/>
    <x v="3"/>
    <x v="20"/>
    <x v="23"/>
    <n v="183"/>
    <x v="0"/>
  </r>
  <r>
    <n v="1125"/>
    <x v="0"/>
    <x v="0"/>
    <x v="13"/>
    <x v="2"/>
    <x v="3"/>
    <x v="21"/>
    <x v="24"/>
    <n v="93"/>
    <x v="0"/>
  </r>
  <r>
    <n v="1126"/>
    <x v="0"/>
    <x v="0"/>
    <x v="13"/>
    <x v="2"/>
    <x v="3"/>
    <x v="22"/>
    <x v="25"/>
    <n v="135"/>
    <x v="0"/>
  </r>
  <r>
    <n v="1127"/>
    <x v="0"/>
    <x v="0"/>
    <x v="13"/>
    <x v="2"/>
    <x v="3"/>
    <x v="23"/>
    <x v="26"/>
    <n v="255"/>
    <x v="0"/>
  </r>
  <r>
    <n v="1128"/>
    <x v="0"/>
    <x v="0"/>
    <x v="13"/>
    <x v="2"/>
    <x v="3"/>
    <x v="24"/>
    <x v="27"/>
    <n v="330"/>
    <x v="0"/>
  </r>
  <r>
    <n v="1129"/>
    <x v="0"/>
    <x v="0"/>
    <x v="13"/>
    <x v="2"/>
    <x v="3"/>
    <x v="25"/>
    <x v="28"/>
    <n v="402"/>
    <x v="0"/>
  </r>
  <r>
    <n v="1130"/>
    <x v="0"/>
    <x v="0"/>
    <x v="13"/>
    <x v="2"/>
    <x v="3"/>
    <x v="26"/>
    <x v="29"/>
    <n v="405"/>
    <x v="0"/>
  </r>
  <r>
    <n v="1131"/>
    <x v="0"/>
    <x v="0"/>
    <x v="13"/>
    <x v="2"/>
    <x v="3"/>
    <x v="27"/>
    <x v="30"/>
    <n v="882"/>
    <x v="0"/>
  </r>
  <r>
    <n v="1132"/>
    <x v="0"/>
    <x v="0"/>
    <x v="13"/>
    <x v="2"/>
    <x v="3"/>
    <x v="28"/>
    <x v="31"/>
    <n v="741"/>
    <x v="0"/>
  </r>
  <r>
    <n v="1133"/>
    <x v="0"/>
    <x v="0"/>
    <x v="13"/>
    <x v="2"/>
    <x v="3"/>
    <x v="29"/>
    <x v="32"/>
    <n v="375"/>
    <x v="0"/>
  </r>
  <r>
    <n v="1134"/>
    <x v="0"/>
    <x v="0"/>
    <x v="13"/>
    <x v="2"/>
    <x v="3"/>
    <x v="30"/>
    <x v="33"/>
    <n v="186"/>
    <x v="0"/>
  </r>
  <r>
    <n v="1135"/>
    <x v="0"/>
    <x v="0"/>
    <x v="13"/>
    <x v="2"/>
    <x v="3"/>
    <x v="8"/>
    <x v="8"/>
    <n v="4422"/>
    <x v="0"/>
  </r>
  <r>
    <n v="1136"/>
    <x v="0"/>
    <x v="0"/>
    <x v="13"/>
    <x v="2"/>
    <x v="3"/>
    <x v="9"/>
    <x v="9"/>
    <n v="4236"/>
    <x v="0"/>
  </r>
  <r>
    <n v="1137"/>
    <x v="0"/>
    <x v="0"/>
    <x v="14"/>
    <x v="2"/>
    <x v="3"/>
    <x v="12"/>
    <x v="17"/>
    <n v="12"/>
    <x v="0"/>
  </r>
  <r>
    <n v="1138"/>
    <x v="0"/>
    <x v="0"/>
    <x v="14"/>
    <x v="2"/>
    <x v="3"/>
    <x v="13"/>
    <x v="18"/>
    <n v="30"/>
    <x v="0"/>
  </r>
  <r>
    <n v="1139"/>
    <x v="0"/>
    <x v="0"/>
    <x v="14"/>
    <x v="2"/>
    <x v="3"/>
    <x v="14"/>
    <x v="19"/>
    <n v="54"/>
    <x v="0"/>
  </r>
  <r>
    <n v="1140"/>
    <x v="0"/>
    <x v="0"/>
    <x v="14"/>
    <x v="2"/>
    <x v="3"/>
    <x v="17"/>
    <x v="20"/>
    <n v="33"/>
    <x v="0"/>
  </r>
  <r>
    <n v="1141"/>
    <x v="0"/>
    <x v="0"/>
    <x v="14"/>
    <x v="2"/>
    <x v="3"/>
    <x v="18"/>
    <x v="21"/>
    <n v="54"/>
    <x v="0"/>
  </r>
  <r>
    <n v="1142"/>
    <x v="0"/>
    <x v="0"/>
    <x v="14"/>
    <x v="2"/>
    <x v="3"/>
    <x v="19"/>
    <x v="22"/>
    <n v="135"/>
    <x v="0"/>
  </r>
  <r>
    <n v="1143"/>
    <x v="0"/>
    <x v="0"/>
    <x v="14"/>
    <x v="2"/>
    <x v="3"/>
    <x v="20"/>
    <x v="23"/>
    <n v="186"/>
    <x v="0"/>
  </r>
  <r>
    <n v="1144"/>
    <x v="0"/>
    <x v="0"/>
    <x v="14"/>
    <x v="2"/>
    <x v="3"/>
    <x v="21"/>
    <x v="24"/>
    <n v="117"/>
    <x v="0"/>
  </r>
  <r>
    <n v="1145"/>
    <x v="0"/>
    <x v="0"/>
    <x v="14"/>
    <x v="2"/>
    <x v="3"/>
    <x v="22"/>
    <x v="25"/>
    <n v="144"/>
    <x v="0"/>
  </r>
  <r>
    <n v="1146"/>
    <x v="0"/>
    <x v="0"/>
    <x v="14"/>
    <x v="2"/>
    <x v="3"/>
    <x v="23"/>
    <x v="26"/>
    <n v="324"/>
    <x v="0"/>
  </r>
  <r>
    <n v="1147"/>
    <x v="0"/>
    <x v="0"/>
    <x v="14"/>
    <x v="2"/>
    <x v="3"/>
    <x v="24"/>
    <x v="27"/>
    <n v="324"/>
    <x v="0"/>
  </r>
  <r>
    <n v="1148"/>
    <x v="0"/>
    <x v="0"/>
    <x v="14"/>
    <x v="2"/>
    <x v="3"/>
    <x v="25"/>
    <x v="28"/>
    <n v="489"/>
    <x v="0"/>
  </r>
  <r>
    <n v="1149"/>
    <x v="0"/>
    <x v="0"/>
    <x v="14"/>
    <x v="2"/>
    <x v="3"/>
    <x v="26"/>
    <x v="29"/>
    <n v="540"/>
    <x v="0"/>
  </r>
  <r>
    <n v="1150"/>
    <x v="0"/>
    <x v="0"/>
    <x v="14"/>
    <x v="2"/>
    <x v="3"/>
    <x v="27"/>
    <x v="30"/>
    <n v="1329"/>
    <x v="0"/>
  </r>
  <r>
    <n v="1151"/>
    <x v="0"/>
    <x v="0"/>
    <x v="14"/>
    <x v="2"/>
    <x v="3"/>
    <x v="28"/>
    <x v="31"/>
    <n v="1548"/>
    <x v="0"/>
  </r>
  <r>
    <n v="1152"/>
    <x v="0"/>
    <x v="0"/>
    <x v="14"/>
    <x v="2"/>
    <x v="3"/>
    <x v="29"/>
    <x v="32"/>
    <n v="615"/>
    <x v="0"/>
  </r>
  <r>
    <n v="1153"/>
    <x v="0"/>
    <x v="0"/>
    <x v="14"/>
    <x v="2"/>
    <x v="3"/>
    <x v="30"/>
    <x v="33"/>
    <n v="240"/>
    <x v="0"/>
  </r>
  <r>
    <n v="1154"/>
    <x v="0"/>
    <x v="0"/>
    <x v="14"/>
    <x v="2"/>
    <x v="3"/>
    <x v="8"/>
    <x v="8"/>
    <n v="6168"/>
    <x v="0"/>
  </r>
  <r>
    <n v="1155"/>
    <x v="0"/>
    <x v="0"/>
    <x v="14"/>
    <x v="2"/>
    <x v="3"/>
    <x v="9"/>
    <x v="9"/>
    <n v="5928"/>
    <x v="0"/>
  </r>
  <r>
    <n v="1156"/>
    <x v="0"/>
    <x v="0"/>
    <x v="15"/>
    <x v="2"/>
    <x v="3"/>
    <x v="12"/>
    <x v="17"/>
    <n v="18"/>
    <x v="0"/>
  </r>
  <r>
    <n v="1157"/>
    <x v="0"/>
    <x v="0"/>
    <x v="15"/>
    <x v="2"/>
    <x v="3"/>
    <x v="13"/>
    <x v="18"/>
    <n v="63"/>
    <x v="0"/>
  </r>
  <r>
    <n v="1158"/>
    <x v="0"/>
    <x v="0"/>
    <x v="15"/>
    <x v="2"/>
    <x v="3"/>
    <x v="14"/>
    <x v="19"/>
    <n v="48"/>
    <x v="0"/>
  </r>
  <r>
    <n v="1159"/>
    <x v="0"/>
    <x v="0"/>
    <x v="15"/>
    <x v="2"/>
    <x v="3"/>
    <x v="17"/>
    <x v="20"/>
    <n v="42"/>
    <x v="0"/>
  </r>
  <r>
    <n v="1160"/>
    <x v="0"/>
    <x v="0"/>
    <x v="15"/>
    <x v="2"/>
    <x v="3"/>
    <x v="18"/>
    <x v="21"/>
    <n v="48"/>
    <x v="0"/>
  </r>
  <r>
    <n v="1161"/>
    <x v="0"/>
    <x v="0"/>
    <x v="15"/>
    <x v="2"/>
    <x v="3"/>
    <x v="19"/>
    <x v="22"/>
    <n v="81"/>
    <x v="0"/>
  </r>
  <r>
    <n v="1162"/>
    <x v="0"/>
    <x v="0"/>
    <x v="15"/>
    <x v="2"/>
    <x v="3"/>
    <x v="20"/>
    <x v="23"/>
    <n v="159"/>
    <x v="0"/>
  </r>
  <r>
    <n v="1163"/>
    <x v="0"/>
    <x v="0"/>
    <x v="15"/>
    <x v="2"/>
    <x v="3"/>
    <x v="21"/>
    <x v="24"/>
    <n v="96"/>
    <x v="0"/>
  </r>
  <r>
    <n v="1164"/>
    <x v="0"/>
    <x v="0"/>
    <x v="15"/>
    <x v="2"/>
    <x v="3"/>
    <x v="22"/>
    <x v="25"/>
    <n v="150"/>
    <x v="0"/>
  </r>
  <r>
    <n v="1165"/>
    <x v="0"/>
    <x v="0"/>
    <x v="15"/>
    <x v="2"/>
    <x v="3"/>
    <x v="23"/>
    <x v="26"/>
    <n v="303"/>
    <x v="0"/>
  </r>
  <r>
    <n v="1166"/>
    <x v="0"/>
    <x v="0"/>
    <x v="15"/>
    <x v="2"/>
    <x v="3"/>
    <x v="24"/>
    <x v="27"/>
    <n v="372"/>
    <x v="0"/>
  </r>
  <r>
    <n v="1167"/>
    <x v="0"/>
    <x v="0"/>
    <x v="15"/>
    <x v="2"/>
    <x v="3"/>
    <x v="25"/>
    <x v="28"/>
    <n v="447"/>
    <x v="0"/>
  </r>
  <r>
    <n v="1168"/>
    <x v="0"/>
    <x v="0"/>
    <x v="15"/>
    <x v="2"/>
    <x v="3"/>
    <x v="26"/>
    <x v="29"/>
    <n v="402"/>
    <x v="0"/>
  </r>
  <r>
    <n v="1169"/>
    <x v="0"/>
    <x v="0"/>
    <x v="15"/>
    <x v="2"/>
    <x v="3"/>
    <x v="27"/>
    <x v="30"/>
    <n v="1044"/>
    <x v="0"/>
  </r>
  <r>
    <n v="1170"/>
    <x v="0"/>
    <x v="0"/>
    <x v="15"/>
    <x v="2"/>
    <x v="3"/>
    <x v="28"/>
    <x v="31"/>
    <n v="1392"/>
    <x v="0"/>
  </r>
  <r>
    <n v="1171"/>
    <x v="0"/>
    <x v="0"/>
    <x v="15"/>
    <x v="2"/>
    <x v="3"/>
    <x v="29"/>
    <x v="32"/>
    <n v="1131"/>
    <x v="0"/>
  </r>
  <r>
    <n v="1172"/>
    <x v="0"/>
    <x v="0"/>
    <x v="15"/>
    <x v="2"/>
    <x v="3"/>
    <x v="30"/>
    <x v="33"/>
    <n v="291"/>
    <x v="0"/>
  </r>
  <r>
    <n v="1173"/>
    <x v="0"/>
    <x v="0"/>
    <x v="15"/>
    <x v="2"/>
    <x v="3"/>
    <x v="8"/>
    <x v="8"/>
    <n v="6090"/>
    <x v="0"/>
  </r>
  <r>
    <n v="1174"/>
    <x v="0"/>
    <x v="0"/>
    <x v="15"/>
    <x v="2"/>
    <x v="3"/>
    <x v="9"/>
    <x v="9"/>
    <n v="5799"/>
    <x v="0"/>
  </r>
  <r>
    <n v="1175"/>
    <x v="0"/>
    <x v="1"/>
    <x v="16"/>
    <x v="2"/>
    <x v="3"/>
    <x v="12"/>
    <x v="17"/>
    <n v="0"/>
    <x v="1"/>
  </r>
  <r>
    <n v="1176"/>
    <x v="0"/>
    <x v="1"/>
    <x v="16"/>
    <x v="2"/>
    <x v="3"/>
    <x v="13"/>
    <x v="18"/>
    <n v="0"/>
    <x v="1"/>
  </r>
  <r>
    <n v="1177"/>
    <x v="0"/>
    <x v="1"/>
    <x v="16"/>
    <x v="2"/>
    <x v="3"/>
    <x v="14"/>
    <x v="19"/>
    <n v="0"/>
    <x v="1"/>
  </r>
  <r>
    <n v="1178"/>
    <x v="0"/>
    <x v="1"/>
    <x v="16"/>
    <x v="2"/>
    <x v="3"/>
    <x v="17"/>
    <x v="20"/>
    <n v="0"/>
    <x v="1"/>
  </r>
  <r>
    <n v="1179"/>
    <x v="0"/>
    <x v="1"/>
    <x v="16"/>
    <x v="2"/>
    <x v="3"/>
    <x v="18"/>
    <x v="21"/>
    <n v="0"/>
    <x v="1"/>
  </r>
  <r>
    <n v="1180"/>
    <x v="0"/>
    <x v="1"/>
    <x v="16"/>
    <x v="2"/>
    <x v="3"/>
    <x v="19"/>
    <x v="22"/>
    <n v="12"/>
    <x v="0"/>
  </r>
  <r>
    <n v="1181"/>
    <x v="0"/>
    <x v="1"/>
    <x v="16"/>
    <x v="2"/>
    <x v="3"/>
    <x v="20"/>
    <x v="23"/>
    <n v="9"/>
    <x v="0"/>
  </r>
  <r>
    <n v="1182"/>
    <x v="0"/>
    <x v="1"/>
    <x v="16"/>
    <x v="2"/>
    <x v="3"/>
    <x v="21"/>
    <x v="24"/>
    <n v="6"/>
    <x v="0"/>
  </r>
  <r>
    <n v="1183"/>
    <x v="0"/>
    <x v="1"/>
    <x v="16"/>
    <x v="2"/>
    <x v="3"/>
    <x v="22"/>
    <x v="25"/>
    <n v="9"/>
    <x v="0"/>
  </r>
  <r>
    <n v="1184"/>
    <x v="0"/>
    <x v="1"/>
    <x v="16"/>
    <x v="2"/>
    <x v="3"/>
    <x v="23"/>
    <x v="26"/>
    <n v="39"/>
    <x v="0"/>
  </r>
  <r>
    <n v="1185"/>
    <x v="0"/>
    <x v="1"/>
    <x v="16"/>
    <x v="2"/>
    <x v="3"/>
    <x v="24"/>
    <x v="27"/>
    <n v="36"/>
    <x v="0"/>
  </r>
  <r>
    <n v="1186"/>
    <x v="0"/>
    <x v="1"/>
    <x v="16"/>
    <x v="2"/>
    <x v="3"/>
    <x v="25"/>
    <x v="28"/>
    <n v="57"/>
    <x v="0"/>
  </r>
  <r>
    <n v="1187"/>
    <x v="0"/>
    <x v="1"/>
    <x v="16"/>
    <x v="2"/>
    <x v="3"/>
    <x v="26"/>
    <x v="29"/>
    <n v="42"/>
    <x v="0"/>
  </r>
  <r>
    <n v="1188"/>
    <x v="0"/>
    <x v="1"/>
    <x v="16"/>
    <x v="2"/>
    <x v="3"/>
    <x v="27"/>
    <x v="30"/>
    <n v="102"/>
    <x v="0"/>
  </r>
  <r>
    <n v="1189"/>
    <x v="0"/>
    <x v="1"/>
    <x v="16"/>
    <x v="2"/>
    <x v="3"/>
    <x v="28"/>
    <x v="31"/>
    <n v="81"/>
    <x v="0"/>
  </r>
  <r>
    <n v="1190"/>
    <x v="0"/>
    <x v="1"/>
    <x v="16"/>
    <x v="2"/>
    <x v="3"/>
    <x v="29"/>
    <x v="32"/>
    <n v="63"/>
    <x v="0"/>
  </r>
  <r>
    <n v="1191"/>
    <x v="0"/>
    <x v="1"/>
    <x v="16"/>
    <x v="2"/>
    <x v="3"/>
    <x v="30"/>
    <x v="33"/>
    <n v="24"/>
    <x v="0"/>
  </r>
  <r>
    <n v="1192"/>
    <x v="0"/>
    <x v="1"/>
    <x v="16"/>
    <x v="2"/>
    <x v="3"/>
    <x v="8"/>
    <x v="8"/>
    <n v="495"/>
    <x v="0"/>
  </r>
  <r>
    <n v="1193"/>
    <x v="0"/>
    <x v="1"/>
    <x v="16"/>
    <x v="2"/>
    <x v="3"/>
    <x v="9"/>
    <x v="9"/>
    <n v="471"/>
    <x v="0"/>
  </r>
  <r>
    <n v="1194"/>
    <x v="0"/>
    <x v="1"/>
    <x v="17"/>
    <x v="2"/>
    <x v="3"/>
    <x v="12"/>
    <x v="17"/>
    <n v="0"/>
    <x v="1"/>
  </r>
  <r>
    <n v="1195"/>
    <x v="0"/>
    <x v="1"/>
    <x v="17"/>
    <x v="2"/>
    <x v="3"/>
    <x v="13"/>
    <x v="18"/>
    <n v="6"/>
    <x v="0"/>
  </r>
  <r>
    <n v="1196"/>
    <x v="0"/>
    <x v="1"/>
    <x v="17"/>
    <x v="2"/>
    <x v="3"/>
    <x v="14"/>
    <x v="19"/>
    <n v="0"/>
    <x v="1"/>
  </r>
  <r>
    <n v="1197"/>
    <x v="0"/>
    <x v="1"/>
    <x v="17"/>
    <x v="2"/>
    <x v="3"/>
    <x v="17"/>
    <x v="20"/>
    <n v="0"/>
    <x v="1"/>
  </r>
  <r>
    <n v="1198"/>
    <x v="0"/>
    <x v="1"/>
    <x v="17"/>
    <x v="2"/>
    <x v="3"/>
    <x v="18"/>
    <x v="21"/>
    <n v="0"/>
    <x v="1"/>
  </r>
  <r>
    <n v="1199"/>
    <x v="0"/>
    <x v="1"/>
    <x v="17"/>
    <x v="2"/>
    <x v="3"/>
    <x v="19"/>
    <x v="22"/>
    <n v="12"/>
    <x v="0"/>
  </r>
  <r>
    <n v="1200"/>
    <x v="0"/>
    <x v="1"/>
    <x v="17"/>
    <x v="2"/>
    <x v="3"/>
    <x v="20"/>
    <x v="23"/>
    <n v="18"/>
    <x v="0"/>
  </r>
  <r>
    <n v="1201"/>
    <x v="0"/>
    <x v="1"/>
    <x v="17"/>
    <x v="2"/>
    <x v="3"/>
    <x v="21"/>
    <x v="24"/>
    <n v="15"/>
    <x v="0"/>
  </r>
  <r>
    <n v="1202"/>
    <x v="0"/>
    <x v="1"/>
    <x v="17"/>
    <x v="2"/>
    <x v="3"/>
    <x v="22"/>
    <x v="25"/>
    <n v="18"/>
    <x v="0"/>
  </r>
  <r>
    <n v="1203"/>
    <x v="0"/>
    <x v="1"/>
    <x v="17"/>
    <x v="2"/>
    <x v="3"/>
    <x v="23"/>
    <x v="26"/>
    <n v="42"/>
    <x v="0"/>
  </r>
  <r>
    <n v="1204"/>
    <x v="0"/>
    <x v="1"/>
    <x v="17"/>
    <x v="2"/>
    <x v="3"/>
    <x v="24"/>
    <x v="27"/>
    <n v="33"/>
    <x v="0"/>
  </r>
  <r>
    <n v="1205"/>
    <x v="0"/>
    <x v="1"/>
    <x v="17"/>
    <x v="2"/>
    <x v="3"/>
    <x v="25"/>
    <x v="28"/>
    <n v="42"/>
    <x v="0"/>
  </r>
  <r>
    <n v="1206"/>
    <x v="0"/>
    <x v="1"/>
    <x v="17"/>
    <x v="2"/>
    <x v="3"/>
    <x v="26"/>
    <x v="29"/>
    <n v="48"/>
    <x v="0"/>
  </r>
  <r>
    <n v="1207"/>
    <x v="0"/>
    <x v="1"/>
    <x v="17"/>
    <x v="2"/>
    <x v="3"/>
    <x v="27"/>
    <x v="30"/>
    <n v="138"/>
    <x v="0"/>
  </r>
  <r>
    <n v="1208"/>
    <x v="0"/>
    <x v="1"/>
    <x v="17"/>
    <x v="2"/>
    <x v="3"/>
    <x v="28"/>
    <x v="31"/>
    <n v="219"/>
    <x v="0"/>
  </r>
  <r>
    <n v="1209"/>
    <x v="0"/>
    <x v="1"/>
    <x v="17"/>
    <x v="2"/>
    <x v="3"/>
    <x v="29"/>
    <x v="32"/>
    <n v="171"/>
    <x v="0"/>
  </r>
  <r>
    <n v="1210"/>
    <x v="0"/>
    <x v="1"/>
    <x v="17"/>
    <x v="2"/>
    <x v="3"/>
    <x v="30"/>
    <x v="33"/>
    <n v="39"/>
    <x v="0"/>
  </r>
  <r>
    <n v="1211"/>
    <x v="0"/>
    <x v="1"/>
    <x v="17"/>
    <x v="2"/>
    <x v="3"/>
    <x v="8"/>
    <x v="8"/>
    <n v="816"/>
    <x v="0"/>
  </r>
  <r>
    <n v="1212"/>
    <x v="0"/>
    <x v="1"/>
    <x v="17"/>
    <x v="2"/>
    <x v="3"/>
    <x v="9"/>
    <x v="9"/>
    <n v="777"/>
    <x v="0"/>
  </r>
  <r>
    <n v="1213"/>
    <x v="0"/>
    <x v="1"/>
    <x v="18"/>
    <x v="2"/>
    <x v="3"/>
    <x v="12"/>
    <x v="17"/>
    <n v="0"/>
    <x v="1"/>
  </r>
  <r>
    <n v="1214"/>
    <x v="0"/>
    <x v="1"/>
    <x v="18"/>
    <x v="2"/>
    <x v="3"/>
    <x v="13"/>
    <x v="18"/>
    <n v="0"/>
    <x v="1"/>
  </r>
  <r>
    <n v="1215"/>
    <x v="0"/>
    <x v="1"/>
    <x v="18"/>
    <x v="2"/>
    <x v="3"/>
    <x v="14"/>
    <x v="19"/>
    <n v="0"/>
    <x v="1"/>
  </r>
  <r>
    <n v="1216"/>
    <x v="0"/>
    <x v="1"/>
    <x v="18"/>
    <x v="2"/>
    <x v="3"/>
    <x v="17"/>
    <x v="20"/>
    <n v="0"/>
    <x v="1"/>
  </r>
  <r>
    <n v="1217"/>
    <x v="0"/>
    <x v="1"/>
    <x v="18"/>
    <x v="2"/>
    <x v="3"/>
    <x v="18"/>
    <x v="21"/>
    <n v="0"/>
    <x v="1"/>
  </r>
  <r>
    <n v="1218"/>
    <x v="0"/>
    <x v="1"/>
    <x v="18"/>
    <x v="2"/>
    <x v="3"/>
    <x v="19"/>
    <x v="22"/>
    <n v="9"/>
    <x v="0"/>
  </r>
  <r>
    <n v="1219"/>
    <x v="0"/>
    <x v="1"/>
    <x v="18"/>
    <x v="2"/>
    <x v="3"/>
    <x v="20"/>
    <x v="23"/>
    <n v="12"/>
    <x v="0"/>
  </r>
  <r>
    <n v="1220"/>
    <x v="0"/>
    <x v="1"/>
    <x v="18"/>
    <x v="2"/>
    <x v="3"/>
    <x v="21"/>
    <x v="24"/>
    <n v="9"/>
    <x v="0"/>
  </r>
  <r>
    <n v="1221"/>
    <x v="0"/>
    <x v="1"/>
    <x v="18"/>
    <x v="2"/>
    <x v="3"/>
    <x v="22"/>
    <x v="25"/>
    <n v="15"/>
    <x v="0"/>
  </r>
  <r>
    <n v="1222"/>
    <x v="0"/>
    <x v="1"/>
    <x v="18"/>
    <x v="2"/>
    <x v="3"/>
    <x v="23"/>
    <x v="26"/>
    <n v="39"/>
    <x v="0"/>
  </r>
  <r>
    <n v="1223"/>
    <x v="0"/>
    <x v="1"/>
    <x v="18"/>
    <x v="2"/>
    <x v="3"/>
    <x v="24"/>
    <x v="27"/>
    <n v="39"/>
    <x v="0"/>
  </r>
  <r>
    <n v="1224"/>
    <x v="0"/>
    <x v="1"/>
    <x v="18"/>
    <x v="2"/>
    <x v="3"/>
    <x v="25"/>
    <x v="28"/>
    <n v="60"/>
    <x v="0"/>
  </r>
  <r>
    <n v="1225"/>
    <x v="0"/>
    <x v="1"/>
    <x v="18"/>
    <x v="2"/>
    <x v="3"/>
    <x v="26"/>
    <x v="29"/>
    <n v="45"/>
    <x v="0"/>
  </r>
  <r>
    <n v="1226"/>
    <x v="0"/>
    <x v="1"/>
    <x v="18"/>
    <x v="2"/>
    <x v="3"/>
    <x v="27"/>
    <x v="30"/>
    <n v="159"/>
    <x v="0"/>
  </r>
  <r>
    <n v="1227"/>
    <x v="0"/>
    <x v="1"/>
    <x v="18"/>
    <x v="2"/>
    <x v="3"/>
    <x v="28"/>
    <x v="31"/>
    <n v="216"/>
    <x v="0"/>
  </r>
  <r>
    <n v="1228"/>
    <x v="0"/>
    <x v="1"/>
    <x v="18"/>
    <x v="2"/>
    <x v="3"/>
    <x v="29"/>
    <x v="32"/>
    <n v="213"/>
    <x v="0"/>
  </r>
  <r>
    <n v="1229"/>
    <x v="0"/>
    <x v="1"/>
    <x v="18"/>
    <x v="2"/>
    <x v="3"/>
    <x v="30"/>
    <x v="33"/>
    <n v="51"/>
    <x v="0"/>
  </r>
  <r>
    <n v="1230"/>
    <x v="0"/>
    <x v="1"/>
    <x v="18"/>
    <x v="2"/>
    <x v="3"/>
    <x v="8"/>
    <x v="8"/>
    <n v="888"/>
    <x v="0"/>
  </r>
  <r>
    <n v="1231"/>
    <x v="0"/>
    <x v="1"/>
    <x v="18"/>
    <x v="2"/>
    <x v="3"/>
    <x v="9"/>
    <x v="9"/>
    <n v="837"/>
    <x v="0"/>
  </r>
  <r>
    <n v="1232"/>
    <x v="0"/>
    <x v="1"/>
    <x v="19"/>
    <x v="2"/>
    <x v="3"/>
    <x v="12"/>
    <x v="17"/>
    <n v="0"/>
    <x v="1"/>
  </r>
  <r>
    <n v="1233"/>
    <x v="0"/>
    <x v="1"/>
    <x v="19"/>
    <x v="2"/>
    <x v="3"/>
    <x v="13"/>
    <x v="18"/>
    <n v="0"/>
    <x v="1"/>
  </r>
  <r>
    <n v="1234"/>
    <x v="0"/>
    <x v="1"/>
    <x v="19"/>
    <x v="2"/>
    <x v="3"/>
    <x v="14"/>
    <x v="19"/>
    <n v="0"/>
    <x v="1"/>
  </r>
  <r>
    <n v="1235"/>
    <x v="0"/>
    <x v="1"/>
    <x v="19"/>
    <x v="2"/>
    <x v="3"/>
    <x v="17"/>
    <x v="20"/>
    <n v="0"/>
    <x v="1"/>
  </r>
  <r>
    <n v="1236"/>
    <x v="0"/>
    <x v="1"/>
    <x v="19"/>
    <x v="2"/>
    <x v="3"/>
    <x v="18"/>
    <x v="21"/>
    <n v="0"/>
    <x v="1"/>
  </r>
  <r>
    <n v="1237"/>
    <x v="0"/>
    <x v="1"/>
    <x v="19"/>
    <x v="2"/>
    <x v="3"/>
    <x v="19"/>
    <x v="22"/>
    <n v="9"/>
    <x v="0"/>
  </r>
  <r>
    <n v="1238"/>
    <x v="0"/>
    <x v="1"/>
    <x v="19"/>
    <x v="2"/>
    <x v="3"/>
    <x v="20"/>
    <x v="23"/>
    <n v="12"/>
    <x v="0"/>
  </r>
  <r>
    <n v="1239"/>
    <x v="0"/>
    <x v="1"/>
    <x v="19"/>
    <x v="2"/>
    <x v="3"/>
    <x v="21"/>
    <x v="24"/>
    <n v="0"/>
    <x v="1"/>
  </r>
  <r>
    <n v="1240"/>
    <x v="0"/>
    <x v="1"/>
    <x v="19"/>
    <x v="2"/>
    <x v="3"/>
    <x v="22"/>
    <x v="25"/>
    <n v="12"/>
    <x v="0"/>
  </r>
  <r>
    <n v="1241"/>
    <x v="0"/>
    <x v="1"/>
    <x v="19"/>
    <x v="2"/>
    <x v="3"/>
    <x v="23"/>
    <x v="26"/>
    <n v="30"/>
    <x v="0"/>
  </r>
  <r>
    <n v="1242"/>
    <x v="0"/>
    <x v="1"/>
    <x v="19"/>
    <x v="2"/>
    <x v="3"/>
    <x v="24"/>
    <x v="27"/>
    <n v="21"/>
    <x v="0"/>
  </r>
  <r>
    <n v="1243"/>
    <x v="0"/>
    <x v="1"/>
    <x v="19"/>
    <x v="2"/>
    <x v="3"/>
    <x v="25"/>
    <x v="28"/>
    <n v="27"/>
    <x v="0"/>
  </r>
  <r>
    <n v="1244"/>
    <x v="0"/>
    <x v="1"/>
    <x v="19"/>
    <x v="2"/>
    <x v="3"/>
    <x v="26"/>
    <x v="29"/>
    <n v="27"/>
    <x v="0"/>
  </r>
  <r>
    <n v="1245"/>
    <x v="0"/>
    <x v="1"/>
    <x v="19"/>
    <x v="2"/>
    <x v="3"/>
    <x v="27"/>
    <x v="30"/>
    <n v="60"/>
    <x v="0"/>
  </r>
  <r>
    <n v="1246"/>
    <x v="0"/>
    <x v="1"/>
    <x v="19"/>
    <x v="2"/>
    <x v="3"/>
    <x v="28"/>
    <x v="31"/>
    <n v="78"/>
    <x v="0"/>
  </r>
  <r>
    <n v="1247"/>
    <x v="0"/>
    <x v="1"/>
    <x v="19"/>
    <x v="2"/>
    <x v="3"/>
    <x v="29"/>
    <x v="32"/>
    <n v="42"/>
    <x v="0"/>
  </r>
  <r>
    <n v="1248"/>
    <x v="0"/>
    <x v="1"/>
    <x v="19"/>
    <x v="2"/>
    <x v="3"/>
    <x v="30"/>
    <x v="33"/>
    <n v="15"/>
    <x v="0"/>
  </r>
  <r>
    <n v="1249"/>
    <x v="0"/>
    <x v="1"/>
    <x v="19"/>
    <x v="2"/>
    <x v="3"/>
    <x v="8"/>
    <x v="8"/>
    <n v="345"/>
    <x v="0"/>
  </r>
  <r>
    <n v="1250"/>
    <x v="0"/>
    <x v="1"/>
    <x v="19"/>
    <x v="2"/>
    <x v="3"/>
    <x v="9"/>
    <x v="9"/>
    <n v="330"/>
    <x v="0"/>
  </r>
  <r>
    <n v="1251"/>
    <x v="0"/>
    <x v="2"/>
    <x v="20"/>
    <x v="2"/>
    <x v="3"/>
    <x v="12"/>
    <x v="17"/>
    <n v="9"/>
    <x v="0"/>
  </r>
  <r>
    <n v="1252"/>
    <x v="0"/>
    <x v="2"/>
    <x v="20"/>
    <x v="2"/>
    <x v="3"/>
    <x v="13"/>
    <x v="18"/>
    <n v="15"/>
    <x v="0"/>
  </r>
  <r>
    <n v="1253"/>
    <x v="0"/>
    <x v="2"/>
    <x v="20"/>
    <x v="2"/>
    <x v="3"/>
    <x v="14"/>
    <x v="19"/>
    <n v="12"/>
    <x v="0"/>
  </r>
  <r>
    <n v="1254"/>
    <x v="0"/>
    <x v="2"/>
    <x v="20"/>
    <x v="2"/>
    <x v="3"/>
    <x v="17"/>
    <x v="20"/>
    <n v="12"/>
    <x v="0"/>
  </r>
  <r>
    <n v="1255"/>
    <x v="0"/>
    <x v="2"/>
    <x v="20"/>
    <x v="2"/>
    <x v="3"/>
    <x v="18"/>
    <x v="21"/>
    <n v="9"/>
    <x v="0"/>
  </r>
  <r>
    <n v="1256"/>
    <x v="0"/>
    <x v="2"/>
    <x v="20"/>
    <x v="2"/>
    <x v="3"/>
    <x v="19"/>
    <x v="22"/>
    <n v="42"/>
    <x v="0"/>
  </r>
  <r>
    <n v="1257"/>
    <x v="0"/>
    <x v="2"/>
    <x v="20"/>
    <x v="2"/>
    <x v="3"/>
    <x v="20"/>
    <x v="23"/>
    <n v="48"/>
    <x v="0"/>
  </r>
  <r>
    <n v="1258"/>
    <x v="0"/>
    <x v="2"/>
    <x v="20"/>
    <x v="2"/>
    <x v="3"/>
    <x v="21"/>
    <x v="24"/>
    <n v="33"/>
    <x v="0"/>
  </r>
  <r>
    <n v="1259"/>
    <x v="0"/>
    <x v="2"/>
    <x v="20"/>
    <x v="2"/>
    <x v="3"/>
    <x v="22"/>
    <x v="25"/>
    <n v="60"/>
    <x v="0"/>
  </r>
  <r>
    <n v="1260"/>
    <x v="0"/>
    <x v="2"/>
    <x v="20"/>
    <x v="2"/>
    <x v="3"/>
    <x v="23"/>
    <x v="26"/>
    <n v="150"/>
    <x v="0"/>
  </r>
  <r>
    <n v="1261"/>
    <x v="0"/>
    <x v="2"/>
    <x v="20"/>
    <x v="2"/>
    <x v="3"/>
    <x v="24"/>
    <x v="27"/>
    <n v="126"/>
    <x v="0"/>
  </r>
  <r>
    <n v="1262"/>
    <x v="0"/>
    <x v="2"/>
    <x v="20"/>
    <x v="2"/>
    <x v="3"/>
    <x v="25"/>
    <x v="28"/>
    <n v="186"/>
    <x v="0"/>
  </r>
  <r>
    <n v="1263"/>
    <x v="0"/>
    <x v="2"/>
    <x v="20"/>
    <x v="2"/>
    <x v="3"/>
    <x v="26"/>
    <x v="29"/>
    <n v="165"/>
    <x v="0"/>
  </r>
  <r>
    <n v="1264"/>
    <x v="0"/>
    <x v="2"/>
    <x v="20"/>
    <x v="2"/>
    <x v="3"/>
    <x v="27"/>
    <x v="30"/>
    <n v="462"/>
    <x v="0"/>
  </r>
  <r>
    <n v="1265"/>
    <x v="0"/>
    <x v="2"/>
    <x v="20"/>
    <x v="2"/>
    <x v="3"/>
    <x v="28"/>
    <x v="31"/>
    <n v="594"/>
    <x v="0"/>
  </r>
  <r>
    <n v="1266"/>
    <x v="0"/>
    <x v="2"/>
    <x v="20"/>
    <x v="2"/>
    <x v="3"/>
    <x v="29"/>
    <x v="32"/>
    <n v="489"/>
    <x v="0"/>
  </r>
  <r>
    <n v="1267"/>
    <x v="0"/>
    <x v="2"/>
    <x v="20"/>
    <x v="2"/>
    <x v="3"/>
    <x v="30"/>
    <x v="33"/>
    <n v="126"/>
    <x v="0"/>
  </r>
  <r>
    <n v="1268"/>
    <x v="0"/>
    <x v="2"/>
    <x v="20"/>
    <x v="2"/>
    <x v="3"/>
    <x v="8"/>
    <x v="8"/>
    <n v="2544"/>
    <x v="0"/>
  </r>
  <r>
    <n v="1269"/>
    <x v="0"/>
    <x v="2"/>
    <x v="20"/>
    <x v="2"/>
    <x v="3"/>
    <x v="9"/>
    <x v="9"/>
    <n v="2415"/>
    <x v="0"/>
  </r>
  <r>
    <n v="1270"/>
    <x v="0"/>
    <x v="2"/>
    <x v="21"/>
    <x v="2"/>
    <x v="3"/>
    <x v="12"/>
    <x v="17"/>
    <n v="30"/>
    <x v="0"/>
  </r>
  <r>
    <n v="1271"/>
    <x v="0"/>
    <x v="2"/>
    <x v="21"/>
    <x v="2"/>
    <x v="3"/>
    <x v="13"/>
    <x v="18"/>
    <n v="66"/>
    <x v="0"/>
  </r>
  <r>
    <n v="1272"/>
    <x v="0"/>
    <x v="2"/>
    <x v="21"/>
    <x v="2"/>
    <x v="3"/>
    <x v="14"/>
    <x v="19"/>
    <n v="123"/>
    <x v="0"/>
  </r>
  <r>
    <n v="1273"/>
    <x v="0"/>
    <x v="2"/>
    <x v="21"/>
    <x v="2"/>
    <x v="3"/>
    <x v="17"/>
    <x v="20"/>
    <n v="84"/>
    <x v="0"/>
  </r>
  <r>
    <n v="1274"/>
    <x v="0"/>
    <x v="2"/>
    <x v="21"/>
    <x v="2"/>
    <x v="3"/>
    <x v="18"/>
    <x v="21"/>
    <n v="132"/>
    <x v="0"/>
  </r>
  <r>
    <n v="1275"/>
    <x v="0"/>
    <x v="2"/>
    <x v="21"/>
    <x v="2"/>
    <x v="3"/>
    <x v="19"/>
    <x v="22"/>
    <n v="306"/>
    <x v="0"/>
  </r>
  <r>
    <n v="1276"/>
    <x v="0"/>
    <x v="2"/>
    <x v="21"/>
    <x v="2"/>
    <x v="3"/>
    <x v="20"/>
    <x v="23"/>
    <n v="459"/>
    <x v="0"/>
  </r>
  <r>
    <n v="1277"/>
    <x v="0"/>
    <x v="2"/>
    <x v="21"/>
    <x v="2"/>
    <x v="3"/>
    <x v="21"/>
    <x v="24"/>
    <n v="276"/>
    <x v="0"/>
  </r>
  <r>
    <n v="1278"/>
    <x v="0"/>
    <x v="2"/>
    <x v="21"/>
    <x v="2"/>
    <x v="3"/>
    <x v="22"/>
    <x v="25"/>
    <n v="378"/>
    <x v="0"/>
  </r>
  <r>
    <n v="1279"/>
    <x v="0"/>
    <x v="2"/>
    <x v="21"/>
    <x v="2"/>
    <x v="3"/>
    <x v="23"/>
    <x v="26"/>
    <n v="906"/>
    <x v="0"/>
  </r>
  <r>
    <n v="1280"/>
    <x v="0"/>
    <x v="2"/>
    <x v="21"/>
    <x v="2"/>
    <x v="3"/>
    <x v="24"/>
    <x v="27"/>
    <n v="906"/>
    <x v="0"/>
  </r>
  <r>
    <n v="1281"/>
    <x v="0"/>
    <x v="2"/>
    <x v="21"/>
    <x v="2"/>
    <x v="3"/>
    <x v="25"/>
    <x v="28"/>
    <n v="1275"/>
    <x v="0"/>
  </r>
  <r>
    <n v="1282"/>
    <x v="0"/>
    <x v="2"/>
    <x v="21"/>
    <x v="2"/>
    <x v="3"/>
    <x v="26"/>
    <x v="29"/>
    <n v="1296"/>
    <x v="0"/>
  </r>
  <r>
    <n v="1283"/>
    <x v="0"/>
    <x v="2"/>
    <x v="21"/>
    <x v="2"/>
    <x v="3"/>
    <x v="27"/>
    <x v="30"/>
    <n v="3681"/>
    <x v="0"/>
  </r>
  <r>
    <n v="1284"/>
    <x v="0"/>
    <x v="2"/>
    <x v="21"/>
    <x v="2"/>
    <x v="3"/>
    <x v="28"/>
    <x v="31"/>
    <n v="4899"/>
    <x v="0"/>
  </r>
  <r>
    <n v="1285"/>
    <x v="0"/>
    <x v="2"/>
    <x v="21"/>
    <x v="2"/>
    <x v="3"/>
    <x v="29"/>
    <x v="32"/>
    <n v="4152"/>
    <x v="0"/>
  </r>
  <r>
    <n v="1286"/>
    <x v="0"/>
    <x v="2"/>
    <x v="21"/>
    <x v="2"/>
    <x v="3"/>
    <x v="30"/>
    <x v="33"/>
    <n v="819"/>
    <x v="0"/>
  </r>
  <r>
    <n v="1287"/>
    <x v="0"/>
    <x v="2"/>
    <x v="21"/>
    <x v="2"/>
    <x v="3"/>
    <x v="8"/>
    <x v="8"/>
    <n v="19794"/>
    <x v="0"/>
  </r>
  <r>
    <n v="1288"/>
    <x v="0"/>
    <x v="2"/>
    <x v="21"/>
    <x v="2"/>
    <x v="3"/>
    <x v="9"/>
    <x v="9"/>
    <n v="18975"/>
    <x v="0"/>
  </r>
  <r>
    <n v="1289"/>
    <x v="0"/>
    <x v="2"/>
    <x v="22"/>
    <x v="2"/>
    <x v="3"/>
    <x v="12"/>
    <x v="17"/>
    <n v="42"/>
    <x v="0"/>
  </r>
  <r>
    <n v="1290"/>
    <x v="0"/>
    <x v="2"/>
    <x v="22"/>
    <x v="2"/>
    <x v="3"/>
    <x v="13"/>
    <x v="18"/>
    <n v="150"/>
    <x v="0"/>
  </r>
  <r>
    <n v="1291"/>
    <x v="0"/>
    <x v="2"/>
    <x v="22"/>
    <x v="2"/>
    <x v="3"/>
    <x v="14"/>
    <x v="19"/>
    <n v="108"/>
    <x v="0"/>
  </r>
  <r>
    <n v="1292"/>
    <x v="0"/>
    <x v="2"/>
    <x v="22"/>
    <x v="2"/>
    <x v="3"/>
    <x v="17"/>
    <x v="20"/>
    <n v="108"/>
    <x v="0"/>
  </r>
  <r>
    <n v="1293"/>
    <x v="0"/>
    <x v="2"/>
    <x v="22"/>
    <x v="2"/>
    <x v="3"/>
    <x v="18"/>
    <x v="21"/>
    <n v="132"/>
    <x v="0"/>
  </r>
  <r>
    <n v="1294"/>
    <x v="0"/>
    <x v="2"/>
    <x v="22"/>
    <x v="2"/>
    <x v="3"/>
    <x v="19"/>
    <x v="22"/>
    <n v="285"/>
    <x v="0"/>
  </r>
  <r>
    <n v="1295"/>
    <x v="0"/>
    <x v="2"/>
    <x v="22"/>
    <x v="2"/>
    <x v="3"/>
    <x v="20"/>
    <x v="23"/>
    <n v="465"/>
    <x v="0"/>
  </r>
  <r>
    <n v="1296"/>
    <x v="0"/>
    <x v="2"/>
    <x v="22"/>
    <x v="2"/>
    <x v="3"/>
    <x v="21"/>
    <x v="24"/>
    <n v="252"/>
    <x v="0"/>
  </r>
  <r>
    <n v="1297"/>
    <x v="0"/>
    <x v="2"/>
    <x v="22"/>
    <x v="2"/>
    <x v="3"/>
    <x v="22"/>
    <x v="25"/>
    <n v="390"/>
    <x v="0"/>
  </r>
  <r>
    <n v="1298"/>
    <x v="0"/>
    <x v="2"/>
    <x v="22"/>
    <x v="2"/>
    <x v="3"/>
    <x v="23"/>
    <x v="26"/>
    <n v="915"/>
    <x v="0"/>
  </r>
  <r>
    <n v="1299"/>
    <x v="0"/>
    <x v="2"/>
    <x v="22"/>
    <x v="2"/>
    <x v="3"/>
    <x v="24"/>
    <x v="27"/>
    <n v="1092"/>
    <x v="0"/>
  </r>
  <r>
    <n v="1300"/>
    <x v="0"/>
    <x v="2"/>
    <x v="22"/>
    <x v="2"/>
    <x v="3"/>
    <x v="25"/>
    <x v="28"/>
    <n v="1167"/>
    <x v="0"/>
  </r>
  <r>
    <n v="1301"/>
    <x v="0"/>
    <x v="2"/>
    <x v="22"/>
    <x v="2"/>
    <x v="3"/>
    <x v="26"/>
    <x v="29"/>
    <n v="1116"/>
    <x v="0"/>
  </r>
  <r>
    <n v="1302"/>
    <x v="0"/>
    <x v="2"/>
    <x v="22"/>
    <x v="2"/>
    <x v="3"/>
    <x v="27"/>
    <x v="30"/>
    <n v="3174"/>
    <x v="0"/>
  </r>
  <r>
    <n v="1303"/>
    <x v="0"/>
    <x v="2"/>
    <x v="22"/>
    <x v="2"/>
    <x v="3"/>
    <x v="28"/>
    <x v="31"/>
    <n v="4314"/>
    <x v="0"/>
  </r>
  <r>
    <n v="1304"/>
    <x v="0"/>
    <x v="2"/>
    <x v="22"/>
    <x v="2"/>
    <x v="3"/>
    <x v="29"/>
    <x v="32"/>
    <n v="4752"/>
    <x v="0"/>
  </r>
  <r>
    <n v="1305"/>
    <x v="0"/>
    <x v="2"/>
    <x v="22"/>
    <x v="2"/>
    <x v="3"/>
    <x v="30"/>
    <x v="33"/>
    <n v="843"/>
    <x v="0"/>
  </r>
  <r>
    <n v="1306"/>
    <x v="0"/>
    <x v="2"/>
    <x v="22"/>
    <x v="2"/>
    <x v="3"/>
    <x v="8"/>
    <x v="8"/>
    <n v="19299"/>
    <x v="0"/>
  </r>
  <r>
    <n v="1307"/>
    <x v="0"/>
    <x v="2"/>
    <x v="22"/>
    <x v="2"/>
    <x v="3"/>
    <x v="9"/>
    <x v="9"/>
    <n v="18456"/>
    <x v="0"/>
  </r>
  <r>
    <n v="1308"/>
    <x v="0"/>
    <x v="2"/>
    <x v="23"/>
    <x v="2"/>
    <x v="3"/>
    <x v="12"/>
    <x v="17"/>
    <n v="39"/>
    <x v="0"/>
  </r>
  <r>
    <n v="1309"/>
    <x v="0"/>
    <x v="2"/>
    <x v="23"/>
    <x v="2"/>
    <x v="3"/>
    <x v="13"/>
    <x v="18"/>
    <n v="102"/>
    <x v="0"/>
  </r>
  <r>
    <n v="1310"/>
    <x v="0"/>
    <x v="2"/>
    <x v="23"/>
    <x v="2"/>
    <x v="3"/>
    <x v="14"/>
    <x v="19"/>
    <n v="171"/>
    <x v="0"/>
  </r>
  <r>
    <n v="1311"/>
    <x v="0"/>
    <x v="2"/>
    <x v="23"/>
    <x v="2"/>
    <x v="3"/>
    <x v="17"/>
    <x v="20"/>
    <n v="114"/>
    <x v="0"/>
  </r>
  <r>
    <n v="1312"/>
    <x v="0"/>
    <x v="2"/>
    <x v="23"/>
    <x v="2"/>
    <x v="3"/>
    <x v="18"/>
    <x v="21"/>
    <n v="156"/>
    <x v="0"/>
  </r>
  <r>
    <n v="1313"/>
    <x v="0"/>
    <x v="2"/>
    <x v="23"/>
    <x v="2"/>
    <x v="3"/>
    <x v="19"/>
    <x v="22"/>
    <n v="402"/>
    <x v="0"/>
  </r>
  <r>
    <n v="1314"/>
    <x v="0"/>
    <x v="2"/>
    <x v="23"/>
    <x v="2"/>
    <x v="3"/>
    <x v="20"/>
    <x v="23"/>
    <n v="549"/>
    <x v="0"/>
  </r>
  <r>
    <n v="1315"/>
    <x v="0"/>
    <x v="2"/>
    <x v="23"/>
    <x v="2"/>
    <x v="3"/>
    <x v="21"/>
    <x v="24"/>
    <n v="276"/>
    <x v="0"/>
  </r>
  <r>
    <n v="1316"/>
    <x v="0"/>
    <x v="2"/>
    <x v="23"/>
    <x v="2"/>
    <x v="3"/>
    <x v="22"/>
    <x v="25"/>
    <n v="408"/>
    <x v="0"/>
  </r>
  <r>
    <n v="1317"/>
    <x v="0"/>
    <x v="2"/>
    <x v="23"/>
    <x v="2"/>
    <x v="3"/>
    <x v="23"/>
    <x v="26"/>
    <n v="879"/>
    <x v="0"/>
  </r>
  <r>
    <n v="1318"/>
    <x v="0"/>
    <x v="2"/>
    <x v="23"/>
    <x v="2"/>
    <x v="3"/>
    <x v="24"/>
    <x v="27"/>
    <n v="1005"/>
    <x v="0"/>
  </r>
  <r>
    <n v="1319"/>
    <x v="0"/>
    <x v="2"/>
    <x v="23"/>
    <x v="2"/>
    <x v="3"/>
    <x v="25"/>
    <x v="28"/>
    <n v="1338"/>
    <x v="0"/>
  </r>
  <r>
    <n v="1320"/>
    <x v="0"/>
    <x v="2"/>
    <x v="23"/>
    <x v="2"/>
    <x v="3"/>
    <x v="26"/>
    <x v="29"/>
    <n v="1347"/>
    <x v="0"/>
  </r>
  <r>
    <n v="1321"/>
    <x v="0"/>
    <x v="2"/>
    <x v="23"/>
    <x v="2"/>
    <x v="3"/>
    <x v="27"/>
    <x v="30"/>
    <n v="3318"/>
    <x v="0"/>
  </r>
  <r>
    <n v="1322"/>
    <x v="0"/>
    <x v="2"/>
    <x v="23"/>
    <x v="2"/>
    <x v="3"/>
    <x v="28"/>
    <x v="31"/>
    <n v="3996"/>
    <x v="0"/>
  </r>
  <r>
    <n v="1323"/>
    <x v="0"/>
    <x v="2"/>
    <x v="23"/>
    <x v="2"/>
    <x v="3"/>
    <x v="29"/>
    <x v="32"/>
    <n v="2280"/>
    <x v="0"/>
  </r>
  <r>
    <n v="1324"/>
    <x v="0"/>
    <x v="2"/>
    <x v="23"/>
    <x v="2"/>
    <x v="3"/>
    <x v="30"/>
    <x v="33"/>
    <n v="660"/>
    <x v="0"/>
  </r>
  <r>
    <n v="1325"/>
    <x v="0"/>
    <x v="2"/>
    <x v="23"/>
    <x v="2"/>
    <x v="3"/>
    <x v="8"/>
    <x v="8"/>
    <n v="17040"/>
    <x v="0"/>
  </r>
  <r>
    <n v="1326"/>
    <x v="0"/>
    <x v="2"/>
    <x v="23"/>
    <x v="2"/>
    <x v="3"/>
    <x v="9"/>
    <x v="9"/>
    <n v="16380"/>
    <x v="0"/>
  </r>
  <r>
    <n v="1327"/>
    <x v="0"/>
    <x v="2"/>
    <x v="24"/>
    <x v="2"/>
    <x v="3"/>
    <x v="12"/>
    <x v="17"/>
    <n v="39"/>
    <x v="0"/>
  </r>
  <r>
    <n v="1328"/>
    <x v="0"/>
    <x v="2"/>
    <x v="24"/>
    <x v="2"/>
    <x v="3"/>
    <x v="13"/>
    <x v="18"/>
    <n v="183"/>
    <x v="0"/>
  </r>
  <r>
    <n v="1329"/>
    <x v="0"/>
    <x v="2"/>
    <x v="24"/>
    <x v="2"/>
    <x v="3"/>
    <x v="14"/>
    <x v="19"/>
    <n v="186"/>
    <x v="0"/>
  </r>
  <r>
    <n v="1330"/>
    <x v="0"/>
    <x v="2"/>
    <x v="24"/>
    <x v="2"/>
    <x v="3"/>
    <x v="17"/>
    <x v="20"/>
    <n v="132"/>
    <x v="0"/>
  </r>
  <r>
    <n v="1331"/>
    <x v="0"/>
    <x v="2"/>
    <x v="24"/>
    <x v="2"/>
    <x v="3"/>
    <x v="18"/>
    <x v="21"/>
    <n v="159"/>
    <x v="0"/>
  </r>
  <r>
    <n v="1332"/>
    <x v="0"/>
    <x v="2"/>
    <x v="24"/>
    <x v="2"/>
    <x v="3"/>
    <x v="19"/>
    <x v="22"/>
    <n v="372"/>
    <x v="0"/>
  </r>
  <r>
    <n v="1333"/>
    <x v="0"/>
    <x v="2"/>
    <x v="24"/>
    <x v="2"/>
    <x v="3"/>
    <x v="20"/>
    <x v="23"/>
    <n v="531"/>
    <x v="0"/>
  </r>
  <r>
    <n v="1334"/>
    <x v="0"/>
    <x v="2"/>
    <x v="24"/>
    <x v="2"/>
    <x v="3"/>
    <x v="21"/>
    <x v="24"/>
    <n v="261"/>
    <x v="0"/>
  </r>
  <r>
    <n v="1335"/>
    <x v="0"/>
    <x v="2"/>
    <x v="24"/>
    <x v="2"/>
    <x v="3"/>
    <x v="22"/>
    <x v="25"/>
    <n v="420"/>
    <x v="0"/>
  </r>
  <r>
    <n v="1336"/>
    <x v="0"/>
    <x v="2"/>
    <x v="24"/>
    <x v="2"/>
    <x v="3"/>
    <x v="23"/>
    <x v="26"/>
    <n v="921"/>
    <x v="0"/>
  </r>
  <r>
    <n v="1337"/>
    <x v="0"/>
    <x v="2"/>
    <x v="24"/>
    <x v="2"/>
    <x v="3"/>
    <x v="24"/>
    <x v="27"/>
    <n v="1044"/>
    <x v="0"/>
  </r>
  <r>
    <n v="1338"/>
    <x v="0"/>
    <x v="2"/>
    <x v="24"/>
    <x v="2"/>
    <x v="3"/>
    <x v="25"/>
    <x v="28"/>
    <n v="1242"/>
    <x v="0"/>
  </r>
  <r>
    <n v="1339"/>
    <x v="0"/>
    <x v="2"/>
    <x v="24"/>
    <x v="2"/>
    <x v="3"/>
    <x v="26"/>
    <x v="29"/>
    <n v="1293"/>
    <x v="0"/>
  </r>
  <r>
    <n v="1340"/>
    <x v="0"/>
    <x v="2"/>
    <x v="24"/>
    <x v="2"/>
    <x v="3"/>
    <x v="27"/>
    <x v="30"/>
    <n v="3447"/>
    <x v="0"/>
  </r>
  <r>
    <n v="1341"/>
    <x v="0"/>
    <x v="2"/>
    <x v="24"/>
    <x v="2"/>
    <x v="3"/>
    <x v="28"/>
    <x v="31"/>
    <n v="4131"/>
    <x v="0"/>
  </r>
  <r>
    <n v="1342"/>
    <x v="0"/>
    <x v="2"/>
    <x v="24"/>
    <x v="2"/>
    <x v="3"/>
    <x v="29"/>
    <x v="32"/>
    <n v="2166"/>
    <x v="0"/>
  </r>
  <r>
    <n v="1343"/>
    <x v="0"/>
    <x v="2"/>
    <x v="24"/>
    <x v="2"/>
    <x v="3"/>
    <x v="30"/>
    <x v="33"/>
    <n v="672"/>
    <x v="0"/>
  </r>
  <r>
    <n v="1344"/>
    <x v="0"/>
    <x v="2"/>
    <x v="24"/>
    <x v="2"/>
    <x v="3"/>
    <x v="8"/>
    <x v="8"/>
    <n v="17190"/>
    <x v="0"/>
  </r>
  <r>
    <n v="1345"/>
    <x v="0"/>
    <x v="2"/>
    <x v="24"/>
    <x v="2"/>
    <x v="3"/>
    <x v="9"/>
    <x v="9"/>
    <n v="16518"/>
    <x v="0"/>
  </r>
  <r>
    <n v="1346"/>
    <x v="0"/>
    <x v="2"/>
    <x v="25"/>
    <x v="2"/>
    <x v="3"/>
    <x v="12"/>
    <x v="17"/>
    <n v="48"/>
    <x v="0"/>
  </r>
  <r>
    <n v="1347"/>
    <x v="0"/>
    <x v="2"/>
    <x v="25"/>
    <x v="2"/>
    <x v="3"/>
    <x v="13"/>
    <x v="18"/>
    <n v="75"/>
    <x v="0"/>
  </r>
  <r>
    <n v="1348"/>
    <x v="0"/>
    <x v="2"/>
    <x v="25"/>
    <x v="2"/>
    <x v="3"/>
    <x v="14"/>
    <x v="19"/>
    <n v="150"/>
    <x v="0"/>
  </r>
  <r>
    <n v="1349"/>
    <x v="0"/>
    <x v="2"/>
    <x v="25"/>
    <x v="2"/>
    <x v="3"/>
    <x v="17"/>
    <x v="20"/>
    <n v="117"/>
    <x v="0"/>
  </r>
  <r>
    <n v="1350"/>
    <x v="0"/>
    <x v="2"/>
    <x v="25"/>
    <x v="2"/>
    <x v="3"/>
    <x v="18"/>
    <x v="21"/>
    <n v="192"/>
    <x v="0"/>
  </r>
  <r>
    <n v="1351"/>
    <x v="0"/>
    <x v="2"/>
    <x v="25"/>
    <x v="2"/>
    <x v="3"/>
    <x v="19"/>
    <x v="22"/>
    <n v="474"/>
    <x v="0"/>
  </r>
  <r>
    <n v="1352"/>
    <x v="0"/>
    <x v="2"/>
    <x v="25"/>
    <x v="2"/>
    <x v="3"/>
    <x v="20"/>
    <x v="23"/>
    <n v="729"/>
    <x v="0"/>
  </r>
  <r>
    <n v="1353"/>
    <x v="0"/>
    <x v="2"/>
    <x v="25"/>
    <x v="2"/>
    <x v="3"/>
    <x v="21"/>
    <x v="24"/>
    <n v="405"/>
    <x v="0"/>
  </r>
  <r>
    <n v="1354"/>
    <x v="0"/>
    <x v="2"/>
    <x v="25"/>
    <x v="2"/>
    <x v="3"/>
    <x v="22"/>
    <x v="25"/>
    <n v="597"/>
    <x v="0"/>
  </r>
  <r>
    <n v="1355"/>
    <x v="0"/>
    <x v="2"/>
    <x v="25"/>
    <x v="2"/>
    <x v="3"/>
    <x v="23"/>
    <x v="26"/>
    <n v="1119"/>
    <x v="0"/>
  </r>
  <r>
    <n v="1356"/>
    <x v="0"/>
    <x v="2"/>
    <x v="25"/>
    <x v="2"/>
    <x v="3"/>
    <x v="24"/>
    <x v="27"/>
    <n v="1245"/>
    <x v="0"/>
  </r>
  <r>
    <n v="1357"/>
    <x v="0"/>
    <x v="2"/>
    <x v="25"/>
    <x v="2"/>
    <x v="3"/>
    <x v="25"/>
    <x v="28"/>
    <n v="1440"/>
    <x v="0"/>
  </r>
  <r>
    <n v="1358"/>
    <x v="0"/>
    <x v="2"/>
    <x v="25"/>
    <x v="2"/>
    <x v="3"/>
    <x v="26"/>
    <x v="29"/>
    <n v="1452"/>
    <x v="0"/>
  </r>
  <r>
    <n v="1359"/>
    <x v="0"/>
    <x v="2"/>
    <x v="25"/>
    <x v="2"/>
    <x v="3"/>
    <x v="27"/>
    <x v="30"/>
    <n v="3738"/>
    <x v="0"/>
  </r>
  <r>
    <n v="1360"/>
    <x v="0"/>
    <x v="2"/>
    <x v="25"/>
    <x v="2"/>
    <x v="3"/>
    <x v="28"/>
    <x v="31"/>
    <n v="4290"/>
    <x v="0"/>
  </r>
  <r>
    <n v="1361"/>
    <x v="0"/>
    <x v="2"/>
    <x v="25"/>
    <x v="2"/>
    <x v="3"/>
    <x v="29"/>
    <x v="32"/>
    <n v="1899"/>
    <x v="0"/>
  </r>
  <r>
    <n v="1362"/>
    <x v="0"/>
    <x v="2"/>
    <x v="25"/>
    <x v="2"/>
    <x v="3"/>
    <x v="30"/>
    <x v="33"/>
    <n v="723"/>
    <x v="0"/>
  </r>
  <r>
    <n v="1363"/>
    <x v="0"/>
    <x v="2"/>
    <x v="25"/>
    <x v="2"/>
    <x v="3"/>
    <x v="8"/>
    <x v="8"/>
    <n v="18699"/>
    <x v="0"/>
  </r>
  <r>
    <n v="1364"/>
    <x v="0"/>
    <x v="2"/>
    <x v="25"/>
    <x v="2"/>
    <x v="3"/>
    <x v="9"/>
    <x v="9"/>
    <n v="17976"/>
    <x v="0"/>
  </r>
  <r>
    <n v="1365"/>
    <x v="0"/>
    <x v="3"/>
    <x v="26"/>
    <x v="2"/>
    <x v="3"/>
    <x v="12"/>
    <x v="17"/>
    <n v="210"/>
    <x v="0"/>
  </r>
  <r>
    <n v="1366"/>
    <x v="0"/>
    <x v="3"/>
    <x v="26"/>
    <x v="2"/>
    <x v="3"/>
    <x v="13"/>
    <x v="18"/>
    <n v="588"/>
    <x v="0"/>
  </r>
  <r>
    <n v="1367"/>
    <x v="0"/>
    <x v="3"/>
    <x v="26"/>
    <x v="2"/>
    <x v="3"/>
    <x v="14"/>
    <x v="19"/>
    <n v="750"/>
    <x v="0"/>
  </r>
  <r>
    <n v="1368"/>
    <x v="0"/>
    <x v="3"/>
    <x v="26"/>
    <x v="2"/>
    <x v="3"/>
    <x v="17"/>
    <x v="20"/>
    <n v="564"/>
    <x v="0"/>
  </r>
  <r>
    <n v="1369"/>
    <x v="0"/>
    <x v="3"/>
    <x v="26"/>
    <x v="2"/>
    <x v="3"/>
    <x v="18"/>
    <x v="21"/>
    <n v="780"/>
    <x v="0"/>
  </r>
  <r>
    <n v="1370"/>
    <x v="0"/>
    <x v="3"/>
    <x v="26"/>
    <x v="2"/>
    <x v="3"/>
    <x v="19"/>
    <x v="22"/>
    <n v="1884"/>
    <x v="0"/>
  </r>
  <r>
    <n v="1371"/>
    <x v="0"/>
    <x v="3"/>
    <x v="26"/>
    <x v="2"/>
    <x v="3"/>
    <x v="20"/>
    <x v="23"/>
    <n v="2781"/>
    <x v="0"/>
  </r>
  <r>
    <n v="1372"/>
    <x v="0"/>
    <x v="3"/>
    <x v="26"/>
    <x v="2"/>
    <x v="3"/>
    <x v="21"/>
    <x v="24"/>
    <n v="1500"/>
    <x v="0"/>
  </r>
  <r>
    <n v="1373"/>
    <x v="0"/>
    <x v="3"/>
    <x v="26"/>
    <x v="2"/>
    <x v="3"/>
    <x v="22"/>
    <x v="25"/>
    <n v="2253"/>
    <x v="0"/>
  </r>
  <r>
    <n v="1374"/>
    <x v="0"/>
    <x v="3"/>
    <x v="26"/>
    <x v="2"/>
    <x v="3"/>
    <x v="23"/>
    <x v="26"/>
    <n v="4890"/>
    <x v="0"/>
  </r>
  <r>
    <n v="1375"/>
    <x v="0"/>
    <x v="3"/>
    <x v="26"/>
    <x v="2"/>
    <x v="3"/>
    <x v="24"/>
    <x v="27"/>
    <n v="5418"/>
    <x v="0"/>
  </r>
  <r>
    <n v="1376"/>
    <x v="0"/>
    <x v="3"/>
    <x v="26"/>
    <x v="2"/>
    <x v="3"/>
    <x v="25"/>
    <x v="28"/>
    <n v="6645"/>
    <x v="0"/>
  </r>
  <r>
    <n v="1377"/>
    <x v="0"/>
    <x v="3"/>
    <x v="26"/>
    <x v="2"/>
    <x v="3"/>
    <x v="26"/>
    <x v="29"/>
    <n v="6669"/>
    <x v="0"/>
  </r>
  <r>
    <n v="1378"/>
    <x v="0"/>
    <x v="3"/>
    <x v="26"/>
    <x v="2"/>
    <x v="3"/>
    <x v="27"/>
    <x v="30"/>
    <n v="17814"/>
    <x v="0"/>
  </r>
  <r>
    <n v="1379"/>
    <x v="0"/>
    <x v="3"/>
    <x v="26"/>
    <x v="2"/>
    <x v="3"/>
    <x v="28"/>
    <x v="31"/>
    <n v="22230"/>
    <x v="0"/>
  </r>
  <r>
    <n v="1380"/>
    <x v="0"/>
    <x v="3"/>
    <x v="26"/>
    <x v="2"/>
    <x v="3"/>
    <x v="29"/>
    <x v="32"/>
    <n v="15741"/>
    <x v="0"/>
  </r>
  <r>
    <n v="1381"/>
    <x v="0"/>
    <x v="3"/>
    <x v="26"/>
    <x v="2"/>
    <x v="3"/>
    <x v="30"/>
    <x v="33"/>
    <n v="3840"/>
    <x v="0"/>
  </r>
  <r>
    <n v="1382"/>
    <x v="0"/>
    <x v="3"/>
    <x v="26"/>
    <x v="2"/>
    <x v="3"/>
    <x v="8"/>
    <x v="8"/>
    <n v="94563"/>
    <x v="0"/>
  </r>
  <r>
    <n v="1383"/>
    <x v="0"/>
    <x v="3"/>
    <x v="26"/>
    <x v="2"/>
    <x v="3"/>
    <x v="9"/>
    <x v="9"/>
    <n v="90717"/>
    <x v="0"/>
  </r>
  <r>
    <n v="1384"/>
    <x v="0"/>
    <x v="4"/>
    <x v="27"/>
    <x v="2"/>
    <x v="3"/>
    <x v="12"/>
    <x v="17"/>
    <n v="3390"/>
    <x v="0"/>
  </r>
  <r>
    <n v="1385"/>
    <x v="0"/>
    <x v="4"/>
    <x v="27"/>
    <x v="2"/>
    <x v="3"/>
    <x v="13"/>
    <x v="18"/>
    <n v="7593"/>
    <x v="0"/>
  </r>
  <r>
    <n v="1386"/>
    <x v="0"/>
    <x v="4"/>
    <x v="27"/>
    <x v="2"/>
    <x v="3"/>
    <x v="14"/>
    <x v="19"/>
    <n v="10659"/>
    <x v="0"/>
  </r>
  <r>
    <n v="1387"/>
    <x v="0"/>
    <x v="4"/>
    <x v="27"/>
    <x v="2"/>
    <x v="3"/>
    <x v="17"/>
    <x v="20"/>
    <n v="7740"/>
    <x v="0"/>
  </r>
  <r>
    <n v="1388"/>
    <x v="0"/>
    <x v="4"/>
    <x v="27"/>
    <x v="2"/>
    <x v="3"/>
    <x v="18"/>
    <x v="21"/>
    <n v="9924"/>
    <x v="0"/>
  </r>
  <r>
    <n v="1389"/>
    <x v="0"/>
    <x v="4"/>
    <x v="27"/>
    <x v="2"/>
    <x v="3"/>
    <x v="19"/>
    <x v="22"/>
    <n v="23943"/>
    <x v="0"/>
  </r>
  <r>
    <n v="1390"/>
    <x v="0"/>
    <x v="4"/>
    <x v="27"/>
    <x v="2"/>
    <x v="3"/>
    <x v="20"/>
    <x v="23"/>
    <n v="35724"/>
    <x v="0"/>
  </r>
  <r>
    <n v="1391"/>
    <x v="0"/>
    <x v="4"/>
    <x v="27"/>
    <x v="2"/>
    <x v="3"/>
    <x v="21"/>
    <x v="24"/>
    <n v="18600"/>
    <x v="0"/>
  </r>
  <r>
    <n v="1392"/>
    <x v="0"/>
    <x v="4"/>
    <x v="27"/>
    <x v="2"/>
    <x v="3"/>
    <x v="22"/>
    <x v="25"/>
    <n v="27930"/>
    <x v="0"/>
  </r>
  <r>
    <n v="1393"/>
    <x v="0"/>
    <x v="4"/>
    <x v="27"/>
    <x v="2"/>
    <x v="3"/>
    <x v="23"/>
    <x v="26"/>
    <n v="61491"/>
    <x v="0"/>
  </r>
  <r>
    <n v="1394"/>
    <x v="0"/>
    <x v="4"/>
    <x v="27"/>
    <x v="2"/>
    <x v="3"/>
    <x v="24"/>
    <x v="27"/>
    <n v="65484"/>
    <x v="0"/>
  </r>
  <r>
    <n v="1395"/>
    <x v="0"/>
    <x v="4"/>
    <x v="27"/>
    <x v="2"/>
    <x v="3"/>
    <x v="25"/>
    <x v="28"/>
    <n v="77634"/>
    <x v="0"/>
  </r>
  <r>
    <n v="1396"/>
    <x v="0"/>
    <x v="4"/>
    <x v="27"/>
    <x v="2"/>
    <x v="3"/>
    <x v="26"/>
    <x v="29"/>
    <n v="72747"/>
    <x v="0"/>
  </r>
  <r>
    <n v="1397"/>
    <x v="0"/>
    <x v="4"/>
    <x v="27"/>
    <x v="2"/>
    <x v="3"/>
    <x v="27"/>
    <x v="30"/>
    <n v="193905"/>
    <x v="0"/>
  </r>
  <r>
    <n v="1398"/>
    <x v="0"/>
    <x v="4"/>
    <x v="27"/>
    <x v="2"/>
    <x v="3"/>
    <x v="28"/>
    <x v="31"/>
    <n v="242517"/>
    <x v="0"/>
  </r>
  <r>
    <n v="1399"/>
    <x v="0"/>
    <x v="4"/>
    <x v="27"/>
    <x v="2"/>
    <x v="3"/>
    <x v="29"/>
    <x v="32"/>
    <n v="201834"/>
    <x v="0"/>
  </r>
  <r>
    <n v="1400"/>
    <x v="0"/>
    <x v="4"/>
    <x v="27"/>
    <x v="2"/>
    <x v="3"/>
    <x v="30"/>
    <x v="33"/>
    <n v="50022"/>
    <x v="0"/>
  </r>
  <r>
    <n v="1401"/>
    <x v="0"/>
    <x v="4"/>
    <x v="27"/>
    <x v="2"/>
    <x v="3"/>
    <x v="8"/>
    <x v="8"/>
    <n v="1111146"/>
    <x v="0"/>
  </r>
  <r>
    <n v="1402"/>
    <x v="0"/>
    <x v="4"/>
    <x v="27"/>
    <x v="2"/>
    <x v="3"/>
    <x v="9"/>
    <x v="9"/>
    <n v="1061124"/>
    <x v="0"/>
  </r>
  <r>
    <n v="1403"/>
    <x v="0"/>
    <x v="5"/>
    <x v="28"/>
    <x v="2"/>
    <x v="3"/>
    <x v="12"/>
    <x v="17"/>
    <n v="3597"/>
    <x v="0"/>
  </r>
  <r>
    <n v="1404"/>
    <x v="0"/>
    <x v="5"/>
    <x v="28"/>
    <x v="2"/>
    <x v="3"/>
    <x v="13"/>
    <x v="18"/>
    <n v="8181"/>
    <x v="0"/>
  </r>
  <r>
    <n v="1405"/>
    <x v="0"/>
    <x v="5"/>
    <x v="28"/>
    <x v="2"/>
    <x v="3"/>
    <x v="14"/>
    <x v="19"/>
    <n v="11409"/>
    <x v="0"/>
  </r>
  <r>
    <n v="1406"/>
    <x v="0"/>
    <x v="5"/>
    <x v="28"/>
    <x v="2"/>
    <x v="3"/>
    <x v="17"/>
    <x v="20"/>
    <n v="8307"/>
    <x v="0"/>
  </r>
  <r>
    <n v="1407"/>
    <x v="0"/>
    <x v="5"/>
    <x v="28"/>
    <x v="2"/>
    <x v="3"/>
    <x v="18"/>
    <x v="21"/>
    <n v="10707"/>
    <x v="0"/>
  </r>
  <r>
    <n v="1408"/>
    <x v="0"/>
    <x v="5"/>
    <x v="28"/>
    <x v="2"/>
    <x v="3"/>
    <x v="19"/>
    <x v="22"/>
    <n v="25824"/>
    <x v="0"/>
  </r>
  <r>
    <n v="1409"/>
    <x v="0"/>
    <x v="5"/>
    <x v="28"/>
    <x v="2"/>
    <x v="3"/>
    <x v="20"/>
    <x v="23"/>
    <n v="38508"/>
    <x v="0"/>
  </r>
  <r>
    <n v="1410"/>
    <x v="0"/>
    <x v="5"/>
    <x v="28"/>
    <x v="2"/>
    <x v="3"/>
    <x v="21"/>
    <x v="24"/>
    <n v="20100"/>
    <x v="0"/>
  </r>
  <r>
    <n v="1411"/>
    <x v="0"/>
    <x v="5"/>
    <x v="28"/>
    <x v="2"/>
    <x v="3"/>
    <x v="22"/>
    <x v="25"/>
    <n v="30180"/>
    <x v="0"/>
  </r>
  <r>
    <n v="1412"/>
    <x v="0"/>
    <x v="5"/>
    <x v="28"/>
    <x v="2"/>
    <x v="3"/>
    <x v="23"/>
    <x v="26"/>
    <n v="66384"/>
    <x v="0"/>
  </r>
  <r>
    <n v="1413"/>
    <x v="0"/>
    <x v="5"/>
    <x v="28"/>
    <x v="2"/>
    <x v="3"/>
    <x v="24"/>
    <x v="27"/>
    <n v="70902"/>
    <x v="0"/>
  </r>
  <r>
    <n v="1414"/>
    <x v="0"/>
    <x v="5"/>
    <x v="28"/>
    <x v="2"/>
    <x v="3"/>
    <x v="25"/>
    <x v="28"/>
    <n v="84279"/>
    <x v="0"/>
  </r>
  <r>
    <n v="1415"/>
    <x v="0"/>
    <x v="5"/>
    <x v="28"/>
    <x v="2"/>
    <x v="3"/>
    <x v="26"/>
    <x v="29"/>
    <n v="79416"/>
    <x v="0"/>
  </r>
  <r>
    <n v="1416"/>
    <x v="0"/>
    <x v="5"/>
    <x v="28"/>
    <x v="2"/>
    <x v="3"/>
    <x v="27"/>
    <x v="30"/>
    <n v="211719"/>
    <x v="0"/>
  </r>
  <r>
    <n v="1417"/>
    <x v="0"/>
    <x v="5"/>
    <x v="28"/>
    <x v="2"/>
    <x v="3"/>
    <x v="28"/>
    <x v="31"/>
    <n v="264747"/>
    <x v="0"/>
  </r>
  <r>
    <n v="1418"/>
    <x v="0"/>
    <x v="5"/>
    <x v="28"/>
    <x v="2"/>
    <x v="3"/>
    <x v="29"/>
    <x v="32"/>
    <n v="217578"/>
    <x v="0"/>
  </r>
  <r>
    <n v="1419"/>
    <x v="0"/>
    <x v="5"/>
    <x v="28"/>
    <x v="2"/>
    <x v="3"/>
    <x v="30"/>
    <x v="33"/>
    <n v="53862"/>
    <x v="0"/>
  </r>
  <r>
    <n v="1420"/>
    <x v="0"/>
    <x v="5"/>
    <x v="28"/>
    <x v="2"/>
    <x v="3"/>
    <x v="8"/>
    <x v="8"/>
    <n v="1205706"/>
    <x v="0"/>
  </r>
  <r>
    <n v="1421"/>
    <x v="0"/>
    <x v="5"/>
    <x v="28"/>
    <x v="2"/>
    <x v="3"/>
    <x v="9"/>
    <x v="9"/>
    <n v="1151844"/>
    <x v="0"/>
  </r>
  <r>
    <n v="1422"/>
    <x v="0"/>
    <x v="0"/>
    <x v="0"/>
    <x v="3"/>
    <x v="4"/>
    <x v="15"/>
    <x v="15"/>
    <n v="91000"/>
    <x v="0"/>
  </r>
  <r>
    <n v="1423"/>
    <x v="0"/>
    <x v="0"/>
    <x v="0"/>
    <x v="3"/>
    <x v="4"/>
    <x v="16"/>
    <x v="16"/>
    <n v="76500"/>
    <x v="0"/>
  </r>
  <r>
    <n v="1424"/>
    <x v="0"/>
    <x v="0"/>
    <x v="1"/>
    <x v="3"/>
    <x v="4"/>
    <x v="15"/>
    <x v="15"/>
    <n v="82400"/>
    <x v="0"/>
  </r>
  <r>
    <n v="1425"/>
    <x v="0"/>
    <x v="0"/>
    <x v="1"/>
    <x v="3"/>
    <x v="4"/>
    <x v="16"/>
    <x v="16"/>
    <n v="69200"/>
    <x v="0"/>
  </r>
  <r>
    <n v="1426"/>
    <x v="0"/>
    <x v="0"/>
    <x v="2"/>
    <x v="3"/>
    <x v="4"/>
    <x v="15"/>
    <x v="15"/>
    <n v="105800"/>
    <x v="0"/>
  </r>
  <r>
    <n v="1427"/>
    <x v="0"/>
    <x v="0"/>
    <x v="2"/>
    <x v="3"/>
    <x v="4"/>
    <x v="16"/>
    <x v="16"/>
    <n v="93300"/>
    <x v="0"/>
  </r>
  <r>
    <n v="1428"/>
    <x v="0"/>
    <x v="0"/>
    <x v="3"/>
    <x v="3"/>
    <x v="4"/>
    <x v="15"/>
    <x v="15"/>
    <n v="72700"/>
    <x v="0"/>
  </r>
  <r>
    <n v="1429"/>
    <x v="0"/>
    <x v="0"/>
    <x v="3"/>
    <x v="3"/>
    <x v="4"/>
    <x v="16"/>
    <x v="16"/>
    <n v="59900"/>
    <x v="0"/>
  </r>
  <r>
    <n v="1430"/>
    <x v="0"/>
    <x v="0"/>
    <x v="4"/>
    <x v="3"/>
    <x v="4"/>
    <x v="15"/>
    <x v="15"/>
    <n v="81400"/>
    <x v="0"/>
  </r>
  <r>
    <n v="1431"/>
    <x v="0"/>
    <x v="0"/>
    <x v="4"/>
    <x v="3"/>
    <x v="4"/>
    <x v="16"/>
    <x v="16"/>
    <n v="68300"/>
    <x v="0"/>
  </r>
  <r>
    <n v="1432"/>
    <x v="0"/>
    <x v="0"/>
    <x v="5"/>
    <x v="3"/>
    <x v="4"/>
    <x v="15"/>
    <x v="15"/>
    <n v="112700"/>
    <x v="0"/>
  </r>
  <r>
    <n v="1433"/>
    <x v="0"/>
    <x v="0"/>
    <x v="5"/>
    <x v="3"/>
    <x v="4"/>
    <x v="16"/>
    <x v="16"/>
    <n v="96800"/>
    <x v="0"/>
  </r>
  <r>
    <n v="1434"/>
    <x v="0"/>
    <x v="0"/>
    <x v="6"/>
    <x v="3"/>
    <x v="4"/>
    <x v="15"/>
    <x v="15"/>
    <n v="105500"/>
    <x v="0"/>
  </r>
  <r>
    <n v="1435"/>
    <x v="0"/>
    <x v="0"/>
    <x v="6"/>
    <x v="3"/>
    <x v="4"/>
    <x v="16"/>
    <x v="16"/>
    <n v="96700"/>
    <x v="0"/>
  </r>
  <r>
    <n v="1436"/>
    <x v="0"/>
    <x v="0"/>
    <x v="7"/>
    <x v="3"/>
    <x v="4"/>
    <x v="15"/>
    <x v="15"/>
    <n v="94000"/>
    <x v="0"/>
  </r>
  <r>
    <n v="1437"/>
    <x v="0"/>
    <x v="0"/>
    <x v="7"/>
    <x v="3"/>
    <x v="4"/>
    <x v="16"/>
    <x v="16"/>
    <n v="80600"/>
    <x v="0"/>
  </r>
  <r>
    <n v="1438"/>
    <x v="0"/>
    <x v="0"/>
    <x v="8"/>
    <x v="3"/>
    <x v="4"/>
    <x v="15"/>
    <x v="15"/>
    <n v="95300"/>
    <x v="0"/>
  </r>
  <r>
    <n v="1439"/>
    <x v="0"/>
    <x v="0"/>
    <x v="8"/>
    <x v="3"/>
    <x v="4"/>
    <x v="16"/>
    <x v="16"/>
    <n v="80200"/>
    <x v="0"/>
  </r>
  <r>
    <n v="1440"/>
    <x v="0"/>
    <x v="0"/>
    <x v="9"/>
    <x v="3"/>
    <x v="4"/>
    <x v="15"/>
    <x v="15"/>
    <n v="82600"/>
    <x v="0"/>
  </r>
  <r>
    <n v="1441"/>
    <x v="0"/>
    <x v="0"/>
    <x v="9"/>
    <x v="3"/>
    <x v="4"/>
    <x v="16"/>
    <x v="16"/>
    <n v="72300"/>
    <x v="0"/>
  </r>
  <r>
    <n v="1442"/>
    <x v="0"/>
    <x v="0"/>
    <x v="10"/>
    <x v="3"/>
    <x v="4"/>
    <x v="15"/>
    <x v="15"/>
    <n v="85100"/>
    <x v="0"/>
  </r>
  <r>
    <n v="1443"/>
    <x v="0"/>
    <x v="0"/>
    <x v="10"/>
    <x v="3"/>
    <x v="4"/>
    <x v="16"/>
    <x v="16"/>
    <n v="69600"/>
    <x v="0"/>
  </r>
  <r>
    <n v="1444"/>
    <x v="0"/>
    <x v="0"/>
    <x v="11"/>
    <x v="3"/>
    <x v="4"/>
    <x v="15"/>
    <x v="15"/>
    <n v="68700"/>
    <x v="0"/>
  </r>
  <r>
    <n v="1445"/>
    <x v="0"/>
    <x v="0"/>
    <x v="11"/>
    <x v="3"/>
    <x v="4"/>
    <x v="16"/>
    <x v="16"/>
    <n v="57400"/>
    <x v="0"/>
  </r>
  <r>
    <n v="1446"/>
    <x v="0"/>
    <x v="0"/>
    <x v="12"/>
    <x v="3"/>
    <x v="4"/>
    <x v="15"/>
    <x v="15"/>
    <n v="86800"/>
    <x v="0"/>
  </r>
  <r>
    <n v="1447"/>
    <x v="0"/>
    <x v="0"/>
    <x v="12"/>
    <x v="3"/>
    <x v="4"/>
    <x v="16"/>
    <x v="16"/>
    <n v="72800"/>
    <x v="0"/>
  </r>
  <r>
    <n v="1448"/>
    <x v="0"/>
    <x v="0"/>
    <x v="13"/>
    <x v="3"/>
    <x v="4"/>
    <x v="15"/>
    <x v="15"/>
    <n v="75600"/>
    <x v="0"/>
  </r>
  <r>
    <n v="1449"/>
    <x v="0"/>
    <x v="0"/>
    <x v="13"/>
    <x v="3"/>
    <x v="4"/>
    <x v="16"/>
    <x v="16"/>
    <n v="60700"/>
    <x v="0"/>
  </r>
  <r>
    <n v="1450"/>
    <x v="0"/>
    <x v="0"/>
    <x v="14"/>
    <x v="3"/>
    <x v="4"/>
    <x v="15"/>
    <x v="15"/>
    <n v="80800"/>
    <x v="0"/>
  </r>
  <r>
    <n v="1451"/>
    <x v="0"/>
    <x v="0"/>
    <x v="14"/>
    <x v="3"/>
    <x v="4"/>
    <x v="16"/>
    <x v="16"/>
    <n v="69000"/>
    <x v="0"/>
  </r>
  <r>
    <n v="1452"/>
    <x v="0"/>
    <x v="0"/>
    <x v="15"/>
    <x v="3"/>
    <x v="4"/>
    <x v="15"/>
    <x v="15"/>
    <n v="93700"/>
    <x v="0"/>
  </r>
  <r>
    <n v="1453"/>
    <x v="0"/>
    <x v="0"/>
    <x v="15"/>
    <x v="3"/>
    <x v="4"/>
    <x v="16"/>
    <x v="16"/>
    <n v="79200"/>
    <x v="0"/>
  </r>
  <r>
    <n v="1454"/>
    <x v="0"/>
    <x v="1"/>
    <x v="16"/>
    <x v="3"/>
    <x v="4"/>
    <x v="15"/>
    <x v="15"/>
    <n v="76200"/>
    <x v="0"/>
  </r>
  <r>
    <n v="1455"/>
    <x v="0"/>
    <x v="1"/>
    <x v="16"/>
    <x v="3"/>
    <x v="4"/>
    <x v="16"/>
    <x v="16"/>
    <n v="60300"/>
    <x v="0"/>
  </r>
  <r>
    <n v="1456"/>
    <x v="0"/>
    <x v="1"/>
    <x v="17"/>
    <x v="3"/>
    <x v="4"/>
    <x v="15"/>
    <x v="15"/>
    <n v="95400"/>
    <x v="0"/>
  </r>
  <r>
    <n v="1457"/>
    <x v="0"/>
    <x v="1"/>
    <x v="17"/>
    <x v="3"/>
    <x v="4"/>
    <x v="16"/>
    <x v="16"/>
    <n v="82800"/>
    <x v="0"/>
  </r>
  <r>
    <n v="1458"/>
    <x v="0"/>
    <x v="1"/>
    <x v="18"/>
    <x v="3"/>
    <x v="4"/>
    <x v="15"/>
    <x v="15"/>
    <n v="99700"/>
    <x v="0"/>
  </r>
  <r>
    <n v="1459"/>
    <x v="0"/>
    <x v="1"/>
    <x v="18"/>
    <x v="3"/>
    <x v="4"/>
    <x v="16"/>
    <x v="16"/>
    <n v="86700"/>
    <x v="0"/>
  </r>
  <r>
    <n v="1460"/>
    <x v="0"/>
    <x v="1"/>
    <x v="19"/>
    <x v="3"/>
    <x v="4"/>
    <x v="15"/>
    <x v="15"/>
    <n v="80800"/>
    <x v="0"/>
  </r>
  <r>
    <n v="1461"/>
    <x v="0"/>
    <x v="1"/>
    <x v="19"/>
    <x v="3"/>
    <x v="4"/>
    <x v="16"/>
    <x v="16"/>
    <n v="66600"/>
    <x v="0"/>
  </r>
  <r>
    <n v="1462"/>
    <x v="0"/>
    <x v="2"/>
    <x v="20"/>
    <x v="3"/>
    <x v="4"/>
    <x v="15"/>
    <x v="15"/>
    <n v="91000"/>
    <x v="0"/>
  </r>
  <r>
    <n v="1463"/>
    <x v="0"/>
    <x v="2"/>
    <x v="20"/>
    <x v="3"/>
    <x v="4"/>
    <x v="16"/>
    <x v="16"/>
    <n v="76500"/>
    <x v="0"/>
  </r>
  <r>
    <n v="1464"/>
    <x v="0"/>
    <x v="2"/>
    <x v="21"/>
    <x v="3"/>
    <x v="4"/>
    <x v="15"/>
    <x v="15"/>
    <n v="94000"/>
    <x v="0"/>
  </r>
  <r>
    <n v="1465"/>
    <x v="0"/>
    <x v="2"/>
    <x v="21"/>
    <x v="3"/>
    <x v="4"/>
    <x v="16"/>
    <x v="16"/>
    <n v="80200"/>
    <x v="0"/>
  </r>
  <r>
    <n v="1466"/>
    <x v="0"/>
    <x v="2"/>
    <x v="22"/>
    <x v="3"/>
    <x v="4"/>
    <x v="15"/>
    <x v="15"/>
    <n v="100200"/>
    <x v="0"/>
  </r>
  <r>
    <n v="1467"/>
    <x v="0"/>
    <x v="2"/>
    <x v="22"/>
    <x v="3"/>
    <x v="4"/>
    <x v="16"/>
    <x v="16"/>
    <n v="84900"/>
    <x v="0"/>
  </r>
  <r>
    <n v="1468"/>
    <x v="0"/>
    <x v="2"/>
    <x v="23"/>
    <x v="3"/>
    <x v="4"/>
    <x v="15"/>
    <x v="15"/>
    <n v="81800"/>
    <x v="0"/>
  </r>
  <r>
    <n v="1469"/>
    <x v="0"/>
    <x v="2"/>
    <x v="23"/>
    <x v="3"/>
    <x v="4"/>
    <x v="16"/>
    <x v="16"/>
    <n v="67100"/>
    <x v="0"/>
  </r>
  <r>
    <n v="1470"/>
    <x v="0"/>
    <x v="2"/>
    <x v="24"/>
    <x v="3"/>
    <x v="4"/>
    <x v="15"/>
    <x v="15"/>
    <n v="88500"/>
    <x v="0"/>
  </r>
  <r>
    <n v="1471"/>
    <x v="0"/>
    <x v="2"/>
    <x v="24"/>
    <x v="3"/>
    <x v="4"/>
    <x v="16"/>
    <x v="16"/>
    <n v="76100"/>
    <x v="0"/>
  </r>
  <r>
    <n v="1472"/>
    <x v="0"/>
    <x v="2"/>
    <x v="25"/>
    <x v="3"/>
    <x v="4"/>
    <x v="15"/>
    <x v="15"/>
    <n v="77600"/>
    <x v="0"/>
  </r>
  <r>
    <n v="1473"/>
    <x v="0"/>
    <x v="2"/>
    <x v="25"/>
    <x v="3"/>
    <x v="4"/>
    <x v="16"/>
    <x v="16"/>
    <n v="64600"/>
    <x v="0"/>
  </r>
  <r>
    <n v="1474"/>
    <x v="0"/>
    <x v="3"/>
    <x v="26"/>
    <x v="3"/>
    <x v="4"/>
    <x v="15"/>
    <x v="15"/>
    <n v="88500"/>
    <x v="0"/>
  </r>
  <r>
    <n v="1475"/>
    <x v="0"/>
    <x v="3"/>
    <x v="26"/>
    <x v="3"/>
    <x v="4"/>
    <x v="16"/>
    <x v="16"/>
    <n v="73900"/>
    <x v="0"/>
  </r>
  <r>
    <n v="1476"/>
    <x v="0"/>
    <x v="4"/>
    <x v="27"/>
    <x v="3"/>
    <x v="4"/>
    <x v="15"/>
    <x v="15"/>
    <n v="91600"/>
    <x v="0"/>
  </r>
  <r>
    <n v="1477"/>
    <x v="0"/>
    <x v="4"/>
    <x v="27"/>
    <x v="3"/>
    <x v="4"/>
    <x v="16"/>
    <x v="16"/>
    <n v="75900"/>
    <x v="0"/>
  </r>
  <r>
    <n v="1478"/>
    <x v="0"/>
    <x v="5"/>
    <x v="28"/>
    <x v="3"/>
    <x v="4"/>
    <x v="15"/>
    <x v="15"/>
    <n v="91300"/>
    <x v="0"/>
  </r>
  <r>
    <n v="1479"/>
    <x v="0"/>
    <x v="5"/>
    <x v="28"/>
    <x v="3"/>
    <x v="4"/>
    <x v="16"/>
    <x v="16"/>
    <n v="75700"/>
    <x v="0"/>
  </r>
  <r>
    <n v="1480"/>
    <x v="0"/>
    <x v="0"/>
    <x v="0"/>
    <x v="3"/>
    <x v="4"/>
    <x v="12"/>
    <x v="17"/>
    <n v="12"/>
    <x v="0"/>
  </r>
  <r>
    <n v="1481"/>
    <x v="0"/>
    <x v="0"/>
    <x v="0"/>
    <x v="3"/>
    <x v="4"/>
    <x v="13"/>
    <x v="18"/>
    <n v="21"/>
    <x v="0"/>
  </r>
  <r>
    <n v="1482"/>
    <x v="0"/>
    <x v="0"/>
    <x v="0"/>
    <x v="3"/>
    <x v="4"/>
    <x v="14"/>
    <x v="19"/>
    <n v="27"/>
    <x v="0"/>
  </r>
  <r>
    <n v="1483"/>
    <x v="0"/>
    <x v="0"/>
    <x v="0"/>
    <x v="3"/>
    <x v="4"/>
    <x v="17"/>
    <x v="20"/>
    <n v="27"/>
    <x v="0"/>
  </r>
  <r>
    <n v="1484"/>
    <x v="0"/>
    <x v="0"/>
    <x v="0"/>
    <x v="3"/>
    <x v="4"/>
    <x v="18"/>
    <x v="21"/>
    <n v="48"/>
    <x v="0"/>
  </r>
  <r>
    <n v="1485"/>
    <x v="0"/>
    <x v="0"/>
    <x v="0"/>
    <x v="3"/>
    <x v="4"/>
    <x v="19"/>
    <x v="22"/>
    <n v="123"/>
    <x v="0"/>
  </r>
  <r>
    <n v="1486"/>
    <x v="0"/>
    <x v="0"/>
    <x v="0"/>
    <x v="3"/>
    <x v="4"/>
    <x v="20"/>
    <x v="23"/>
    <n v="207"/>
    <x v="0"/>
  </r>
  <r>
    <n v="1487"/>
    <x v="0"/>
    <x v="0"/>
    <x v="0"/>
    <x v="3"/>
    <x v="4"/>
    <x v="21"/>
    <x v="24"/>
    <n v="105"/>
    <x v="0"/>
  </r>
  <r>
    <n v="1488"/>
    <x v="0"/>
    <x v="0"/>
    <x v="0"/>
    <x v="3"/>
    <x v="4"/>
    <x v="22"/>
    <x v="25"/>
    <n v="102"/>
    <x v="0"/>
  </r>
  <r>
    <n v="1489"/>
    <x v="0"/>
    <x v="0"/>
    <x v="0"/>
    <x v="3"/>
    <x v="4"/>
    <x v="23"/>
    <x v="26"/>
    <n v="189"/>
    <x v="0"/>
  </r>
  <r>
    <n v="1490"/>
    <x v="0"/>
    <x v="0"/>
    <x v="0"/>
    <x v="3"/>
    <x v="4"/>
    <x v="24"/>
    <x v="27"/>
    <n v="231"/>
    <x v="0"/>
  </r>
  <r>
    <n v="1491"/>
    <x v="0"/>
    <x v="0"/>
    <x v="0"/>
    <x v="3"/>
    <x v="4"/>
    <x v="25"/>
    <x v="28"/>
    <n v="258"/>
    <x v="0"/>
  </r>
  <r>
    <n v="1492"/>
    <x v="0"/>
    <x v="0"/>
    <x v="0"/>
    <x v="3"/>
    <x v="4"/>
    <x v="26"/>
    <x v="29"/>
    <n v="213"/>
    <x v="0"/>
  </r>
  <r>
    <n v="1493"/>
    <x v="0"/>
    <x v="0"/>
    <x v="0"/>
    <x v="3"/>
    <x v="4"/>
    <x v="27"/>
    <x v="30"/>
    <n v="573"/>
    <x v="0"/>
  </r>
  <r>
    <n v="1494"/>
    <x v="0"/>
    <x v="0"/>
    <x v="0"/>
    <x v="3"/>
    <x v="4"/>
    <x v="28"/>
    <x v="31"/>
    <n v="672"/>
    <x v="0"/>
  </r>
  <r>
    <n v="1495"/>
    <x v="0"/>
    <x v="0"/>
    <x v="0"/>
    <x v="3"/>
    <x v="4"/>
    <x v="29"/>
    <x v="32"/>
    <n v="570"/>
    <x v="0"/>
  </r>
  <r>
    <n v="1496"/>
    <x v="0"/>
    <x v="0"/>
    <x v="0"/>
    <x v="3"/>
    <x v="4"/>
    <x v="30"/>
    <x v="33"/>
    <n v="366"/>
    <x v="0"/>
  </r>
  <r>
    <n v="1497"/>
    <x v="0"/>
    <x v="0"/>
    <x v="0"/>
    <x v="3"/>
    <x v="4"/>
    <x v="8"/>
    <x v="8"/>
    <n v="3747"/>
    <x v="0"/>
  </r>
  <r>
    <n v="1498"/>
    <x v="0"/>
    <x v="0"/>
    <x v="0"/>
    <x v="3"/>
    <x v="4"/>
    <x v="9"/>
    <x v="9"/>
    <n v="3381"/>
    <x v="0"/>
  </r>
  <r>
    <n v="1499"/>
    <x v="0"/>
    <x v="0"/>
    <x v="1"/>
    <x v="3"/>
    <x v="4"/>
    <x v="12"/>
    <x v="17"/>
    <n v="24"/>
    <x v="0"/>
  </r>
  <r>
    <n v="1500"/>
    <x v="0"/>
    <x v="0"/>
    <x v="1"/>
    <x v="3"/>
    <x v="4"/>
    <x v="13"/>
    <x v="18"/>
    <n v="48"/>
    <x v="0"/>
  </r>
  <r>
    <n v="1501"/>
    <x v="0"/>
    <x v="0"/>
    <x v="1"/>
    <x v="3"/>
    <x v="4"/>
    <x v="14"/>
    <x v="19"/>
    <n v="69"/>
    <x v="0"/>
  </r>
  <r>
    <n v="1502"/>
    <x v="0"/>
    <x v="0"/>
    <x v="1"/>
    <x v="3"/>
    <x v="4"/>
    <x v="17"/>
    <x v="20"/>
    <n v="84"/>
    <x v="0"/>
  </r>
  <r>
    <n v="1503"/>
    <x v="0"/>
    <x v="0"/>
    <x v="1"/>
    <x v="3"/>
    <x v="4"/>
    <x v="18"/>
    <x v="21"/>
    <n v="201"/>
    <x v="0"/>
  </r>
  <r>
    <n v="1504"/>
    <x v="0"/>
    <x v="0"/>
    <x v="1"/>
    <x v="3"/>
    <x v="4"/>
    <x v="19"/>
    <x v="22"/>
    <n v="345"/>
    <x v="0"/>
  </r>
  <r>
    <n v="1505"/>
    <x v="0"/>
    <x v="0"/>
    <x v="1"/>
    <x v="3"/>
    <x v="4"/>
    <x v="20"/>
    <x v="23"/>
    <n v="639"/>
    <x v="0"/>
  </r>
  <r>
    <n v="1506"/>
    <x v="0"/>
    <x v="0"/>
    <x v="1"/>
    <x v="3"/>
    <x v="4"/>
    <x v="21"/>
    <x v="24"/>
    <n v="243"/>
    <x v="0"/>
  </r>
  <r>
    <n v="1507"/>
    <x v="0"/>
    <x v="0"/>
    <x v="1"/>
    <x v="3"/>
    <x v="4"/>
    <x v="22"/>
    <x v="25"/>
    <n v="270"/>
    <x v="0"/>
  </r>
  <r>
    <n v="1508"/>
    <x v="0"/>
    <x v="0"/>
    <x v="1"/>
    <x v="3"/>
    <x v="4"/>
    <x v="23"/>
    <x v="26"/>
    <n v="432"/>
    <x v="0"/>
  </r>
  <r>
    <n v="1509"/>
    <x v="0"/>
    <x v="0"/>
    <x v="1"/>
    <x v="3"/>
    <x v="4"/>
    <x v="24"/>
    <x v="27"/>
    <n v="522"/>
    <x v="0"/>
  </r>
  <r>
    <n v="1510"/>
    <x v="0"/>
    <x v="0"/>
    <x v="1"/>
    <x v="3"/>
    <x v="4"/>
    <x v="25"/>
    <x v="28"/>
    <n v="555"/>
    <x v="0"/>
  </r>
  <r>
    <n v="1511"/>
    <x v="0"/>
    <x v="0"/>
    <x v="1"/>
    <x v="3"/>
    <x v="4"/>
    <x v="26"/>
    <x v="29"/>
    <n v="531"/>
    <x v="0"/>
  </r>
  <r>
    <n v="1512"/>
    <x v="0"/>
    <x v="0"/>
    <x v="1"/>
    <x v="3"/>
    <x v="4"/>
    <x v="27"/>
    <x v="30"/>
    <n v="1299"/>
    <x v="0"/>
  </r>
  <r>
    <n v="1513"/>
    <x v="0"/>
    <x v="0"/>
    <x v="1"/>
    <x v="3"/>
    <x v="4"/>
    <x v="28"/>
    <x v="31"/>
    <n v="1644"/>
    <x v="0"/>
  </r>
  <r>
    <n v="1514"/>
    <x v="0"/>
    <x v="0"/>
    <x v="1"/>
    <x v="3"/>
    <x v="4"/>
    <x v="29"/>
    <x v="32"/>
    <n v="936"/>
    <x v="0"/>
  </r>
  <r>
    <n v="1515"/>
    <x v="0"/>
    <x v="0"/>
    <x v="1"/>
    <x v="3"/>
    <x v="4"/>
    <x v="30"/>
    <x v="33"/>
    <n v="516"/>
    <x v="0"/>
  </r>
  <r>
    <n v="1516"/>
    <x v="0"/>
    <x v="0"/>
    <x v="1"/>
    <x v="3"/>
    <x v="4"/>
    <x v="8"/>
    <x v="8"/>
    <n v="8358"/>
    <x v="0"/>
  </r>
  <r>
    <n v="1517"/>
    <x v="0"/>
    <x v="0"/>
    <x v="1"/>
    <x v="3"/>
    <x v="4"/>
    <x v="9"/>
    <x v="9"/>
    <n v="7839"/>
    <x v="0"/>
  </r>
  <r>
    <n v="1518"/>
    <x v="0"/>
    <x v="0"/>
    <x v="2"/>
    <x v="3"/>
    <x v="4"/>
    <x v="12"/>
    <x v="17"/>
    <n v="21"/>
    <x v="0"/>
  </r>
  <r>
    <n v="1519"/>
    <x v="0"/>
    <x v="0"/>
    <x v="2"/>
    <x v="3"/>
    <x v="4"/>
    <x v="13"/>
    <x v="18"/>
    <n v="33"/>
    <x v="0"/>
  </r>
  <r>
    <n v="1520"/>
    <x v="0"/>
    <x v="0"/>
    <x v="2"/>
    <x v="3"/>
    <x v="4"/>
    <x v="14"/>
    <x v="19"/>
    <n v="45"/>
    <x v="0"/>
  </r>
  <r>
    <n v="1521"/>
    <x v="0"/>
    <x v="0"/>
    <x v="2"/>
    <x v="3"/>
    <x v="4"/>
    <x v="17"/>
    <x v="20"/>
    <n v="51"/>
    <x v="0"/>
  </r>
  <r>
    <n v="1522"/>
    <x v="0"/>
    <x v="0"/>
    <x v="2"/>
    <x v="3"/>
    <x v="4"/>
    <x v="18"/>
    <x v="21"/>
    <n v="141"/>
    <x v="0"/>
  </r>
  <r>
    <n v="1523"/>
    <x v="0"/>
    <x v="0"/>
    <x v="2"/>
    <x v="3"/>
    <x v="4"/>
    <x v="19"/>
    <x v="22"/>
    <n v="261"/>
    <x v="0"/>
  </r>
  <r>
    <n v="1524"/>
    <x v="0"/>
    <x v="0"/>
    <x v="2"/>
    <x v="3"/>
    <x v="4"/>
    <x v="20"/>
    <x v="23"/>
    <n v="570"/>
    <x v="0"/>
  </r>
  <r>
    <n v="1525"/>
    <x v="0"/>
    <x v="0"/>
    <x v="2"/>
    <x v="3"/>
    <x v="4"/>
    <x v="21"/>
    <x v="24"/>
    <n v="231"/>
    <x v="0"/>
  </r>
  <r>
    <n v="1526"/>
    <x v="0"/>
    <x v="0"/>
    <x v="2"/>
    <x v="3"/>
    <x v="4"/>
    <x v="22"/>
    <x v="25"/>
    <n v="222"/>
    <x v="0"/>
  </r>
  <r>
    <n v="1527"/>
    <x v="0"/>
    <x v="0"/>
    <x v="2"/>
    <x v="3"/>
    <x v="4"/>
    <x v="23"/>
    <x v="26"/>
    <n v="396"/>
    <x v="0"/>
  </r>
  <r>
    <n v="1528"/>
    <x v="0"/>
    <x v="0"/>
    <x v="2"/>
    <x v="3"/>
    <x v="4"/>
    <x v="24"/>
    <x v="27"/>
    <n v="507"/>
    <x v="0"/>
  </r>
  <r>
    <n v="1529"/>
    <x v="0"/>
    <x v="0"/>
    <x v="2"/>
    <x v="3"/>
    <x v="4"/>
    <x v="25"/>
    <x v="28"/>
    <n v="543"/>
    <x v="0"/>
  </r>
  <r>
    <n v="1530"/>
    <x v="0"/>
    <x v="0"/>
    <x v="2"/>
    <x v="3"/>
    <x v="4"/>
    <x v="26"/>
    <x v="29"/>
    <n v="483"/>
    <x v="0"/>
  </r>
  <r>
    <n v="1531"/>
    <x v="0"/>
    <x v="0"/>
    <x v="2"/>
    <x v="3"/>
    <x v="4"/>
    <x v="27"/>
    <x v="30"/>
    <n v="1389"/>
    <x v="0"/>
  </r>
  <r>
    <n v="1532"/>
    <x v="0"/>
    <x v="0"/>
    <x v="2"/>
    <x v="3"/>
    <x v="4"/>
    <x v="28"/>
    <x v="31"/>
    <n v="1986"/>
    <x v="0"/>
  </r>
  <r>
    <n v="1533"/>
    <x v="0"/>
    <x v="0"/>
    <x v="2"/>
    <x v="3"/>
    <x v="4"/>
    <x v="29"/>
    <x v="32"/>
    <n v="2286"/>
    <x v="0"/>
  </r>
  <r>
    <n v="1534"/>
    <x v="0"/>
    <x v="0"/>
    <x v="2"/>
    <x v="3"/>
    <x v="4"/>
    <x v="30"/>
    <x v="33"/>
    <n v="492"/>
    <x v="0"/>
  </r>
  <r>
    <n v="1535"/>
    <x v="0"/>
    <x v="0"/>
    <x v="2"/>
    <x v="3"/>
    <x v="4"/>
    <x v="8"/>
    <x v="8"/>
    <n v="9666"/>
    <x v="0"/>
  </r>
  <r>
    <n v="1536"/>
    <x v="0"/>
    <x v="0"/>
    <x v="2"/>
    <x v="3"/>
    <x v="4"/>
    <x v="9"/>
    <x v="9"/>
    <n v="9174"/>
    <x v="0"/>
  </r>
  <r>
    <n v="1537"/>
    <x v="0"/>
    <x v="0"/>
    <x v="3"/>
    <x v="3"/>
    <x v="4"/>
    <x v="12"/>
    <x v="17"/>
    <n v="24"/>
    <x v="0"/>
  </r>
  <r>
    <n v="1538"/>
    <x v="0"/>
    <x v="0"/>
    <x v="3"/>
    <x v="3"/>
    <x v="4"/>
    <x v="13"/>
    <x v="18"/>
    <n v="87"/>
    <x v="0"/>
  </r>
  <r>
    <n v="1539"/>
    <x v="0"/>
    <x v="0"/>
    <x v="3"/>
    <x v="3"/>
    <x v="4"/>
    <x v="14"/>
    <x v="19"/>
    <n v="126"/>
    <x v="0"/>
  </r>
  <r>
    <n v="1540"/>
    <x v="0"/>
    <x v="0"/>
    <x v="3"/>
    <x v="3"/>
    <x v="4"/>
    <x v="17"/>
    <x v="20"/>
    <n v="123"/>
    <x v="0"/>
  </r>
  <r>
    <n v="1541"/>
    <x v="0"/>
    <x v="0"/>
    <x v="3"/>
    <x v="3"/>
    <x v="4"/>
    <x v="18"/>
    <x v="21"/>
    <n v="348"/>
    <x v="0"/>
  </r>
  <r>
    <n v="1542"/>
    <x v="0"/>
    <x v="0"/>
    <x v="3"/>
    <x v="3"/>
    <x v="4"/>
    <x v="19"/>
    <x v="22"/>
    <n v="477"/>
    <x v="0"/>
  </r>
  <r>
    <n v="1543"/>
    <x v="0"/>
    <x v="0"/>
    <x v="3"/>
    <x v="3"/>
    <x v="4"/>
    <x v="20"/>
    <x v="23"/>
    <n v="585"/>
    <x v="0"/>
  </r>
  <r>
    <n v="1544"/>
    <x v="0"/>
    <x v="0"/>
    <x v="3"/>
    <x v="3"/>
    <x v="4"/>
    <x v="21"/>
    <x v="24"/>
    <n v="315"/>
    <x v="0"/>
  </r>
  <r>
    <n v="1545"/>
    <x v="0"/>
    <x v="0"/>
    <x v="3"/>
    <x v="3"/>
    <x v="4"/>
    <x v="22"/>
    <x v="25"/>
    <n v="270"/>
    <x v="0"/>
  </r>
  <r>
    <n v="1546"/>
    <x v="0"/>
    <x v="0"/>
    <x v="3"/>
    <x v="3"/>
    <x v="4"/>
    <x v="23"/>
    <x v="26"/>
    <n v="372"/>
    <x v="0"/>
  </r>
  <r>
    <n v="1547"/>
    <x v="0"/>
    <x v="0"/>
    <x v="3"/>
    <x v="3"/>
    <x v="4"/>
    <x v="24"/>
    <x v="27"/>
    <n v="666"/>
    <x v="0"/>
  </r>
  <r>
    <n v="1548"/>
    <x v="0"/>
    <x v="0"/>
    <x v="3"/>
    <x v="3"/>
    <x v="4"/>
    <x v="25"/>
    <x v="28"/>
    <n v="717"/>
    <x v="0"/>
  </r>
  <r>
    <n v="1549"/>
    <x v="0"/>
    <x v="0"/>
    <x v="3"/>
    <x v="3"/>
    <x v="4"/>
    <x v="26"/>
    <x v="29"/>
    <n v="651"/>
    <x v="0"/>
  </r>
  <r>
    <n v="1550"/>
    <x v="0"/>
    <x v="0"/>
    <x v="3"/>
    <x v="3"/>
    <x v="4"/>
    <x v="27"/>
    <x v="30"/>
    <n v="1386"/>
    <x v="0"/>
  </r>
  <r>
    <n v="1551"/>
    <x v="0"/>
    <x v="0"/>
    <x v="3"/>
    <x v="3"/>
    <x v="4"/>
    <x v="28"/>
    <x v="31"/>
    <n v="1353"/>
    <x v="0"/>
  </r>
  <r>
    <n v="1552"/>
    <x v="0"/>
    <x v="0"/>
    <x v="3"/>
    <x v="3"/>
    <x v="4"/>
    <x v="29"/>
    <x v="32"/>
    <n v="717"/>
    <x v="0"/>
  </r>
  <r>
    <n v="1553"/>
    <x v="0"/>
    <x v="0"/>
    <x v="3"/>
    <x v="3"/>
    <x v="4"/>
    <x v="30"/>
    <x v="33"/>
    <n v="1011"/>
    <x v="0"/>
  </r>
  <r>
    <n v="1554"/>
    <x v="0"/>
    <x v="0"/>
    <x v="3"/>
    <x v="3"/>
    <x v="4"/>
    <x v="8"/>
    <x v="8"/>
    <n v="9228"/>
    <x v="0"/>
  </r>
  <r>
    <n v="1555"/>
    <x v="0"/>
    <x v="0"/>
    <x v="3"/>
    <x v="3"/>
    <x v="4"/>
    <x v="9"/>
    <x v="9"/>
    <n v="8220"/>
    <x v="0"/>
  </r>
  <r>
    <n v="1556"/>
    <x v="0"/>
    <x v="0"/>
    <x v="4"/>
    <x v="3"/>
    <x v="4"/>
    <x v="12"/>
    <x v="17"/>
    <n v="21"/>
    <x v="0"/>
  </r>
  <r>
    <n v="1557"/>
    <x v="0"/>
    <x v="0"/>
    <x v="4"/>
    <x v="3"/>
    <x v="4"/>
    <x v="13"/>
    <x v="18"/>
    <n v="51"/>
    <x v="0"/>
  </r>
  <r>
    <n v="1558"/>
    <x v="0"/>
    <x v="0"/>
    <x v="4"/>
    <x v="3"/>
    <x v="4"/>
    <x v="14"/>
    <x v="19"/>
    <n v="78"/>
    <x v="0"/>
  </r>
  <r>
    <n v="1559"/>
    <x v="0"/>
    <x v="0"/>
    <x v="4"/>
    <x v="3"/>
    <x v="4"/>
    <x v="17"/>
    <x v="20"/>
    <n v="72"/>
    <x v="0"/>
  </r>
  <r>
    <n v="1560"/>
    <x v="0"/>
    <x v="0"/>
    <x v="4"/>
    <x v="3"/>
    <x v="4"/>
    <x v="18"/>
    <x v="21"/>
    <n v="216"/>
    <x v="0"/>
  </r>
  <r>
    <n v="1561"/>
    <x v="0"/>
    <x v="0"/>
    <x v="4"/>
    <x v="3"/>
    <x v="4"/>
    <x v="19"/>
    <x v="22"/>
    <n v="411"/>
    <x v="0"/>
  </r>
  <r>
    <n v="1562"/>
    <x v="0"/>
    <x v="0"/>
    <x v="4"/>
    <x v="3"/>
    <x v="4"/>
    <x v="20"/>
    <x v="23"/>
    <n v="741"/>
    <x v="0"/>
  </r>
  <r>
    <n v="1563"/>
    <x v="0"/>
    <x v="0"/>
    <x v="4"/>
    <x v="3"/>
    <x v="4"/>
    <x v="21"/>
    <x v="24"/>
    <n v="309"/>
    <x v="0"/>
  </r>
  <r>
    <n v="1564"/>
    <x v="0"/>
    <x v="0"/>
    <x v="4"/>
    <x v="3"/>
    <x v="4"/>
    <x v="22"/>
    <x v="25"/>
    <n v="312"/>
    <x v="0"/>
  </r>
  <r>
    <n v="1565"/>
    <x v="0"/>
    <x v="0"/>
    <x v="4"/>
    <x v="3"/>
    <x v="4"/>
    <x v="23"/>
    <x v="26"/>
    <n v="489"/>
    <x v="0"/>
  </r>
  <r>
    <n v="1566"/>
    <x v="0"/>
    <x v="0"/>
    <x v="4"/>
    <x v="3"/>
    <x v="4"/>
    <x v="24"/>
    <x v="27"/>
    <n v="669"/>
    <x v="0"/>
  </r>
  <r>
    <n v="1567"/>
    <x v="0"/>
    <x v="0"/>
    <x v="4"/>
    <x v="3"/>
    <x v="4"/>
    <x v="25"/>
    <x v="28"/>
    <n v="714"/>
    <x v="0"/>
  </r>
  <r>
    <n v="1568"/>
    <x v="0"/>
    <x v="0"/>
    <x v="4"/>
    <x v="3"/>
    <x v="4"/>
    <x v="26"/>
    <x v="29"/>
    <n v="666"/>
    <x v="0"/>
  </r>
  <r>
    <n v="1569"/>
    <x v="0"/>
    <x v="0"/>
    <x v="4"/>
    <x v="3"/>
    <x v="4"/>
    <x v="27"/>
    <x v="30"/>
    <n v="1644"/>
    <x v="0"/>
  </r>
  <r>
    <n v="1570"/>
    <x v="0"/>
    <x v="0"/>
    <x v="4"/>
    <x v="3"/>
    <x v="4"/>
    <x v="28"/>
    <x v="31"/>
    <n v="1824"/>
    <x v="0"/>
  </r>
  <r>
    <n v="1571"/>
    <x v="0"/>
    <x v="0"/>
    <x v="4"/>
    <x v="3"/>
    <x v="4"/>
    <x v="29"/>
    <x v="32"/>
    <n v="1059"/>
    <x v="0"/>
  </r>
  <r>
    <n v="1572"/>
    <x v="0"/>
    <x v="0"/>
    <x v="4"/>
    <x v="3"/>
    <x v="4"/>
    <x v="30"/>
    <x v="33"/>
    <n v="678"/>
    <x v="0"/>
  </r>
  <r>
    <n v="1573"/>
    <x v="0"/>
    <x v="0"/>
    <x v="4"/>
    <x v="3"/>
    <x v="4"/>
    <x v="8"/>
    <x v="8"/>
    <n v="9948"/>
    <x v="0"/>
  </r>
  <r>
    <n v="1574"/>
    <x v="0"/>
    <x v="0"/>
    <x v="4"/>
    <x v="3"/>
    <x v="4"/>
    <x v="9"/>
    <x v="9"/>
    <n v="9270"/>
    <x v="0"/>
  </r>
  <r>
    <n v="1575"/>
    <x v="0"/>
    <x v="0"/>
    <x v="5"/>
    <x v="3"/>
    <x v="4"/>
    <x v="12"/>
    <x v="17"/>
    <n v="21"/>
    <x v="0"/>
  </r>
  <r>
    <n v="1576"/>
    <x v="0"/>
    <x v="0"/>
    <x v="5"/>
    <x v="3"/>
    <x v="4"/>
    <x v="13"/>
    <x v="18"/>
    <n v="54"/>
    <x v="0"/>
  </r>
  <r>
    <n v="1577"/>
    <x v="0"/>
    <x v="0"/>
    <x v="5"/>
    <x v="3"/>
    <x v="4"/>
    <x v="14"/>
    <x v="19"/>
    <n v="57"/>
    <x v="0"/>
  </r>
  <r>
    <n v="1578"/>
    <x v="0"/>
    <x v="0"/>
    <x v="5"/>
    <x v="3"/>
    <x v="4"/>
    <x v="17"/>
    <x v="20"/>
    <n v="72"/>
    <x v="0"/>
  </r>
  <r>
    <n v="1579"/>
    <x v="0"/>
    <x v="0"/>
    <x v="5"/>
    <x v="3"/>
    <x v="4"/>
    <x v="18"/>
    <x v="21"/>
    <n v="138"/>
    <x v="0"/>
  </r>
  <r>
    <n v="1580"/>
    <x v="0"/>
    <x v="0"/>
    <x v="5"/>
    <x v="3"/>
    <x v="4"/>
    <x v="19"/>
    <x v="22"/>
    <n v="261"/>
    <x v="0"/>
  </r>
  <r>
    <n v="1581"/>
    <x v="0"/>
    <x v="0"/>
    <x v="5"/>
    <x v="3"/>
    <x v="4"/>
    <x v="20"/>
    <x v="23"/>
    <n v="450"/>
    <x v="0"/>
  </r>
  <r>
    <n v="1582"/>
    <x v="0"/>
    <x v="0"/>
    <x v="5"/>
    <x v="3"/>
    <x v="4"/>
    <x v="21"/>
    <x v="24"/>
    <n v="210"/>
    <x v="0"/>
  </r>
  <r>
    <n v="1583"/>
    <x v="0"/>
    <x v="0"/>
    <x v="5"/>
    <x v="3"/>
    <x v="4"/>
    <x v="22"/>
    <x v="25"/>
    <n v="204"/>
    <x v="0"/>
  </r>
  <r>
    <n v="1584"/>
    <x v="0"/>
    <x v="0"/>
    <x v="5"/>
    <x v="3"/>
    <x v="4"/>
    <x v="23"/>
    <x v="26"/>
    <n v="312"/>
    <x v="0"/>
  </r>
  <r>
    <n v="1585"/>
    <x v="0"/>
    <x v="0"/>
    <x v="5"/>
    <x v="3"/>
    <x v="4"/>
    <x v="24"/>
    <x v="27"/>
    <n v="477"/>
    <x v="0"/>
  </r>
  <r>
    <n v="1586"/>
    <x v="0"/>
    <x v="0"/>
    <x v="5"/>
    <x v="3"/>
    <x v="4"/>
    <x v="25"/>
    <x v="28"/>
    <n v="477"/>
    <x v="0"/>
  </r>
  <r>
    <n v="1587"/>
    <x v="0"/>
    <x v="0"/>
    <x v="5"/>
    <x v="3"/>
    <x v="4"/>
    <x v="26"/>
    <x v="29"/>
    <n v="456"/>
    <x v="0"/>
  </r>
  <r>
    <n v="1588"/>
    <x v="0"/>
    <x v="0"/>
    <x v="5"/>
    <x v="3"/>
    <x v="4"/>
    <x v="27"/>
    <x v="30"/>
    <n v="1098"/>
    <x v="0"/>
  </r>
  <r>
    <n v="1589"/>
    <x v="0"/>
    <x v="0"/>
    <x v="5"/>
    <x v="3"/>
    <x v="4"/>
    <x v="28"/>
    <x v="31"/>
    <n v="1416"/>
    <x v="0"/>
  </r>
  <r>
    <n v="1590"/>
    <x v="0"/>
    <x v="0"/>
    <x v="5"/>
    <x v="3"/>
    <x v="4"/>
    <x v="29"/>
    <x v="32"/>
    <n v="2643"/>
    <x v="0"/>
  </r>
  <r>
    <n v="1591"/>
    <x v="0"/>
    <x v="0"/>
    <x v="5"/>
    <x v="3"/>
    <x v="4"/>
    <x v="30"/>
    <x v="33"/>
    <n v="567"/>
    <x v="0"/>
  </r>
  <r>
    <n v="1592"/>
    <x v="0"/>
    <x v="0"/>
    <x v="5"/>
    <x v="3"/>
    <x v="4"/>
    <x v="8"/>
    <x v="8"/>
    <n v="8916"/>
    <x v="0"/>
  </r>
  <r>
    <n v="1593"/>
    <x v="0"/>
    <x v="0"/>
    <x v="5"/>
    <x v="3"/>
    <x v="4"/>
    <x v="9"/>
    <x v="9"/>
    <n v="8349"/>
    <x v="0"/>
  </r>
  <r>
    <n v="1594"/>
    <x v="0"/>
    <x v="0"/>
    <x v="6"/>
    <x v="3"/>
    <x v="4"/>
    <x v="12"/>
    <x v="17"/>
    <n v="15"/>
    <x v="0"/>
  </r>
  <r>
    <n v="1595"/>
    <x v="0"/>
    <x v="0"/>
    <x v="6"/>
    <x v="3"/>
    <x v="4"/>
    <x v="13"/>
    <x v="18"/>
    <n v="48"/>
    <x v="0"/>
  </r>
  <r>
    <n v="1596"/>
    <x v="0"/>
    <x v="0"/>
    <x v="6"/>
    <x v="3"/>
    <x v="4"/>
    <x v="14"/>
    <x v="19"/>
    <n v="45"/>
    <x v="0"/>
  </r>
  <r>
    <n v="1597"/>
    <x v="0"/>
    <x v="0"/>
    <x v="6"/>
    <x v="3"/>
    <x v="4"/>
    <x v="17"/>
    <x v="20"/>
    <n v="39"/>
    <x v="0"/>
  </r>
  <r>
    <n v="1598"/>
    <x v="0"/>
    <x v="0"/>
    <x v="6"/>
    <x v="3"/>
    <x v="4"/>
    <x v="18"/>
    <x v="21"/>
    <n v="60"/>
    <x v="0"/>
  </r>
  <r>
    <n v="1599"/>
    <x v="0"/>
    <x v="0"/>
    <x v="6"/>
    <x v="3"/>
    <x v="4"/>
    <x v="19"/>
    <x v="22"/>
    <n v="171"/>
    <x v="0"/>
  </r>
  <r>
    <n v="1600"/>
    <x v="0"/>
    <x v="0"/>
    <x v="6"/>
    <x v="3"/>
    <x v="4"/>
    <x v="20"/>
    <x v="23"/>
    <n v="399"/>
    <x v="0"/>
  </r>
  <r>
    <n v="1601"/>
    <x v="0"/>
    <x v="0"/>
    <x v="6"/>
    <x v="3"/>
    <x v="4"/>
    <x v="21"/>
    <x v="24"/>
    <n v="156"/>
    <x v="0"/>
  </r>
  <r>
    <n v="1602"/>
    <x v="0"/>
    <x v="0"/>
    <x v="6"/>
    <x v="3"/>
    <x v="4"/>
    <x v="22"/>
    <x v="25"/>
    <n v="162"/>
    <x v="0"/>
  </r>
  <r>
    <n v="1603"/>
    <x v="0"/>
    <x v="0"/>
    <x v="6"/>
    <x v="3"/>
    <x v="4"/>
    <x v="23"/>
    <x v="26"/>
    <n v="336"/>
    <x v="0"/>
  </r>
  <r>
    <n v="1604"/>
    <x v="0"/>
    <x v="0"/>
    <x v="6"/>
    <x v="3"/>
    <x v="4"/>
    <x v="24"/>
    <x v="27"/>
    <n v="417"/>
    <x v="0"/>
  </r>
  <r>
    <n v="1605"/>
    <x v="0"/>
    <x v="0"/>
    <x v="6"/>
    <x v="3"/>
    <x v="4"/>
    <x v="25"/>
    <x v="28"/>
    <n v="435"/>
    <x v="0"/>
  </r>
  <r>
    <n v="1606"/>
    <x v="0"/>
    <x v="0"/>
    <x v="6"/>
    <x v="3"/>
    <x v="4"/>
    <x v="26"/>
    <x v="29"/>
    <n v="453"/>
    <x v="0"/>
  </r>
  <r>
    <n v="1607"/>
    <x v="0"/>
    <x v="0"/>
    <x v="6"/>
    <x v="3"/>
    <x v="4"/>
    <x v="27"/>
    <x v="30"/>
    <n v="1305"/>
    <x v="0"/>
  </r>
  <r>
    <n v="1608"/>
    <x v="0"/>
    <x v="0"/>
    <x v="6"/>
    <x v="3"/>
    <x v="4"/>
    <x v="28"/>
    <x v="31"/>
    <n v="2049"/>
    <x v="0"/>
  </r>
  <r>
    <n v="1609"/>
    <x v="0"/>
    <x v="0"/>
    <x v="6"/>
    <x v="3"/>
    <x v="4"/>
    <x v="29"/>
    <x v="32"/>
    <n v="1713"/>
    <x v="0"/>
  </r>
  <r>
    <n v="1610"/>
    <x v="0"/>
    <x v="0"/>
    <x v="6"/>
    <x v="3"/>
    <x v="4"/>
    <x v="30"/>
    <x v="33"/>
    <n v="435"/>
    <x v="0"/>
  </r>
  <r>
    <n v="1611"/>
    <x v="0"/>
    <x v="0"/>
    <x v="6"/>
    <x v="3"/>
    <x v="4"/>
    <x v="8"/>
    <x v="8"/>
    <n v="8241"/>
    <x v="0"/>
  </r>
  <r>
    <n v="1612"/>
    <x v="0"/>
    <x v="0"/>
    <x v="6"/>
    <x v="3"/>
    <x v="4"/>
    <x v="9"/>
    <x v="9"/>
    <n v="7803"/>
    <x v="0"/>
  </r>
  <r>
    <n v="1613"/>
    <x v="0"/>
    <x v="0"/>
    <x v="7"/>
    <x v="3"/>
    <x v="4"/>
    <x v="12"/>
    <x v="17"/>
    <n v="21"/>
    <x v="0"/>
  </r>
  <r>
    <n v="1614"/>
    <x v="0"/>
    <x v="0"/>
    <x v="7"/>
    <x v="3"/>
    <x v="4"/>
    <x v="13"/>
    <x v="18"/>
    <n v="48"/>
    <x v="0"/>
  </r>
  <r>
    <n v="1615"/>
    <x v="0"/>
    <x v="0"/>
    <x v="7"/>
    <x v="3"/>
    <x v="4"/>
    <x v="14"/>
    <x v="19"/>
    <n v="42"/>
    <x v="0"/>
  </r>
  <r>
    <n v="1616"/>
    <x v="0"/>
    <x v="0"/>
    <x v="7"/>
    <x v="3"/>
    <x v="4"/>
    <x v="17"/>
    <x v="20"/>
    <n v="48"/>
    <x v="0"/>
  </r>
  <r>
    <n v="1617"/>
    <x v="0"/>
    <x v="0"/>
    <x v="7"/>
    <x v="3"/>
    <x v="4"/>
    <x v="18"/>
    <x v="21"/>
    <n v="129"/>
    <x v="0"/>
  </r>
  <r>
    <n v="1618"/>
    <x v="0"/>
    <x v="0"/>
    <x v="7"/>
    <x v="3"/>
    <x v="4"/>
    <x v="19"/>
    <x v="22"/>
    <n v="288"/>
    <x v="0"/>
  </r>
  <r>
    <n v="1619"/>
    <x v="0"/>
    <x v="0"/>
    <x v="7"/>
    <x v="3"/>
    <x v="4"/>
    <x v="20"/>
    <x v="23"/>
    <n v="609"/>
    <x v="0"/>
  </r>
  <r>
    <n v="1620"/>
    <x v="0"/>
    <x v="0"/>
    <x v="7"/>
    <x v="3"/>
    <x v="4"/>
    <x v="21"/>
    <x v="24"/>
    <n v="255"/>
    <x v="0"/>
  </r>
  <r>
    <n v="1621"/>
    <x v="0"/>
    <x v="0"/>
    <x v="7"/>
    <x v="3"/>
    <x v="4"/>
    <x v="22"/>
    <x v="25"/>
    <n v="252"/>
    <x v="0"/>
  </r>
  <r>
    <n v="1622"/>
    <x v="0"/>
    <x v="0"/>
    <x v="7"/>
    <x v="3"/>
    <x v="4"/>
    <x v="23"/>
    <x v="26"/>
    <n v="501"/>
    <x v="0"/>
  </r>
  <r>
    <n v="1623"/>
    <x v="0"/>
    <x v="0"/>
    <x v="7"/>
    <x v="3"/>
    <x v="4"/>
    <x v="24"/>
    <x v="27"/>
    <n v="588"/>
    <x v="0"/>
  </r>
  <r>
    <n v="1624"/>
    <x v="0"/>
    <x v="0"/>
    <x v="7"/>
    <x v="3"/>
    <x v="4"/>
    <x v="25"/>
    <x v="28"/>
    <n v="552"/>
    <x v="0"/>
  </r>
  <r>
    <n v="1625"/>
    <x v="0"/>
    <x v="0"/>
    <x v="7"/>
    <x v="3"/>
    <x v="4"/>
    <x v="26"/>
    <x v="29"/>
    <n v="516"/>
    <x v="0"/>
  </r>
  <r>
    <n v="1626"/>
    <x v="0"/>
    <x v="0"/>
    <x v="7"/>
    <x v="3"/>
    <x v="4"/>
    <x v="27"/>
    <x v="30"/>
    <n v="1395"/>
    <x v="0"/>
  </r>
  <r>
    <n v="1627"/>
    <x v="0"/>
    <x v="0"/>
    <x v="7"/>
    <x v="3"/>
    <x v="4"/>
    <x v="28"/>
    <x v="31"/>
    <n v="1881"/>
    <x v="0"/>
  </r>
  <r>
    <n v="1628"/>
    <x v="0"/>
    <x v="0"/>
    <x v="7"/>
    <x v="3"/>
    <x v="4"/>
    <x v="29"/>
    <x v="32"/>
    <n v="1560"/>
    <x v="0"/>
  </r>
  <r>
    <n v="1629"/>
    <x v="0"/>
    <x v="0"/>
    <x v="7"/>
    <x v="3"/>
    <x v="4"/>
    <x v="30"/>
    <x v="33"/>
    <n v="462"/>
    <x v="0"/>
  </r>
  <r>
    <n v="1630"/>
    <x v="0"/>
    <x v="0"/>
    <x v="7"/>
    <x v="3"/>
    <x v="4"/>
    <x v="8"/>
    <x v="8"/>
    <n v="9150"/>
    <x v="0"/>
  </r>
  <r>
    <n v="1631"/>
    <x v="0"/>
    <x v="0"/>
    <x v="7"/>
    <x v="3"/>
    <x v="4"/>
    <x v="9"/>
    <x v="9"/>
    <n v="8685"/>
    <x v="0"/>
  </r>
  <r>
    <n v="1632"/>
    <x v="0"/>
    <x v="0"/>
    <x v="8"/>
    <x v="3"/>
    <x v="4"/>
    <x v="12"/>
    <x v="17"/>
    <n v="21"/>
    <x v="0"/>
  </r>
  <r>
    <n v="1633"/>
    <x v="0"/>
    <x v="0"/>
    <x v="8"/>
    <x v="3"/>
    <x v="4"/>
    <x v="13"/>
    <x v="18"/>
    <n v="36"/>
    <x v="0"/>
  </r>
  <r>
    <n v="1634"/>
    <x v="0"/>
    <x v="0"/>
    <x v="8"/>
    <x v="3"/>
    <x v="4"/>
    <x v="14"/>
    <x v="19"/>
    <n v="78"/>
    <x v="0"/>
  </r>
  <r>
    <n v="1635"/>
    <x v="0"/>
    <x v="0"/>
    <x v="8"/>
    <x v="3"/>
    <x v="4"/>
    <x v="17"/>
    <x v="20"/>
    <n v="93"/>
    <x v="0"/>
  </r>
  <r>
    <n v="1636"/>
    <x v="0"/>
    <x v="0"/>
    <x v="8"/>
    <x v="3"/>
    <x v="4"/>
    <x v="18"/>
    <x v="21"/>
    <n v="204"/>
    <x v="0"/>
  </r>
  <r>
    <n v="1637"/>
    <x v="0"/>
    <x v="0"/>
    <x v="8"/>
    <x v="3"/>
    <x v="4"/>
    <x v="19"/>
    <x v="22"/>
    <n v="384"/>
    <x v="0"/>
  </r>
  <r>
    <n v="1638"/>
    <x v="0"/>
    <x v="0"/>
    <x v="8"/>
    <x v="3"/>
    <x v="4"/>
    <x v="20"/>
    <x v="23"/>
    <n v="612"/>
    <x v="0"/>
  </r>
  <r>
    <n v="1639"/>
    <x v="0"/>
    <x v="0"/>
    <x v="8"/>
    <x v="3"/>
    <x v="4"/>
    <x v="21"/>
    <x v="24"/>
    <n v="285"/>
    <x v="0"/>
  </r>
  <r>
    <n v="1640"/>
    <x v="0"/>
    <x v="0"/>
    <x v="8"/>
    <x v="3"/>
    <x v="4"/>
    <x v="22"/>
    <x v="25"/>
    <n v="255"/>
    <x v="0"/>
  </r>
  <r>
    <n v="1641"/>
    <x v="0"/>
    <x v="0"/>
    <x v="8"/>
    <x v="3"/>
    <x v="4"/>
    <x v="23"/>
    <x v="26"/>
    <n v="417"/>
    <x v="0"/>
  </r>
  <r>
    <n v="1642"/>
    <x v="0"/>
    <x v="0"/>
    <x v="8"/>
    <x v="3"/>
    <x v="4"/>
    <x v="24"/>
    <x v="27"/>
    <n v="525"/>
    <x v="0"/>
  </r>
  <r>
    <n v="1643"/>
    <x v="0"/>
    <x v="0"/>
    <x v="8"/>
    <x v="3"/>
    <x v="4"/>
    <x v="25"/>
    <x v="28"/>
    <n v="642"/>
    <x v="0"/>
  </r>
  <r>
    <n v="1644"/>
    <x v="0"/>
    <x v="0"/>
    <x v="8"/>
    <x v="3"/>
    <x v="4"/>
    <x v="26"/>
    <x v="29"/>
    <n v="567"/>
    <x v="0"/>
  </r>
  <r>
    <n v="1645"/>
    <x v="0"/>
    <x v="0"/>
    <x v="8"/>
    <x v="3"/>
    <x v="4"/>
    <x v="27"/>
    <x v="30"/>
    <n v="1452"/>
    <x v="0"/>
  </r>
  <r>
    <n v="1646"/>
    <x v="0"/>
    <x v="0"/>
    <x v="8"/>
    <x v="3"/>
    <x v="4"/>
    <x v="28"/>
    <x v="31"/>
    <n v="1806"/>
    <x v="0"/>
  </r>
  <r>
    <n v="1647"/>
    <x v="0"/>
    <x v="0"/>
    <x v="8"/>
    <x v="3"/>
    <x v="4"/>
    <x v="29"/>
    <x v="32"/>
    <n v="1848"/>
    <x v="0"/>
  </r>
  <r>
    <n v="1648"/>
    <x v="0"/>
    <x v="0"/>
    <x v="8"/>
    <x v="3"/>
    <x v="4"/>
    <x v="30"/>
    <x v="33"/>
    <n v="558"/>
    <x v="0"/>
  </r>
  <r>
    <n v="1649"/>
    <x v="0"/>
    <x v="0"/>
    <x v="8"/>
    <x v="3"/>
    <x v="4"/>
    <x v="8"/>
    <x v="8"/>
    <n v="9780"/>
    <x v="0"/>
  </r>
  <r>
    <n v="1650"/>
    <x v="0"/>
    <x v="0"/>
    <x v="8"/>
    <x v="3"/>
    <x v="4"/>
    <x v="9"/>
    <x v="9"/>
    <n v="9222"/>
    <x v="0"/>
  </r>
  <r>
    <n v="1651"/>
    <x v="0"/>
    <x v="0"/>
    <x v="9"/>
    <x v="3"/>
    <x v="4"/>
    <x v="12"/>
    <x v="17"/>
    <n v="21"/>
    <x v="0"/>
  </r>
  <r>
    <n v="1652"/>
    <x v="0"/>
    <x v="0"/>
    <x v="9"/>
    <x v="3"/>
    <x v="4"/>
    <x v="13"/>
    <x v="18"/>
    <n v="45"/>
    <x v="0"/>
  </r>
  <r>
    <n v="1653"/>
    <x v="0"/>
    <x v="0"/>
    <x v="9"/>
    <x v="3"/>
    <x v="4"/>
    <x v="14"/>
    <x v="19"/>
    <n v="60"/>
    <x v="0"/>
  </r>
  <r>
    <n v="1654"/>
    <x v="0"/>
    <x v="0"/>
    <x v="9"/>
    <x v="3"/>
    <x v="4"/>
    <x v="17"/>
    <x v="20"/>
    <n v="48"/>
    <x v="0"/>
  </r>
  <r>
    <n v="1655"/>
    <x v="0"/>
    <x v="0"/>
    <x v="9"/>
    <x v="3"/>
    <x v="4"/>
    <x v="18"/>
    <x v="21"/>
    <n v="126"/>
    <x v="0"/>
  </r>
  <r>
    <n v="1656"/>
    <x v="0"/>
    <x v="0"/>
    <x v="9"/>
    <x v="3"/>
    <x v="4"/>
    <x v="19"/>
    <x v="22"/>
    <n v="288"/>
    <x v="0"/>
  </r>
  <r>
    <n v="1657"/>
    <x v="0"/>
    <x v="0"/>
    <x v="9"/>
    <x v="3"/>
    <x v="4"/>
    <x v="20"/>
    <x v="23"/>
    <n v="549"/>
    <x v="0"/>
  </r>
  <r>
    <n v="1658"/>
    <x v="0"/>
    <x v="0"/>
    <x v="9"/>
    <x v="3"/>
    <x v="4"/>
    <x v="21"/>
    <x v="24"/>
    <n v="222"/>
    <x v="0"/>
  </r>
  <r>
    <n v="1659"/>
    <x v="0"/>
    <x v="0"/>
    <x v="9"/>
    <x v="3"/>
    <x v="4"/>
    <x v="22"/>
    <x v="25"/>
    <n v="213"/>
    <x v="0"/>
  </r>
  <r>
    <n v="1660"/>
    <x v="0"/>
    <x v="0"/>
    <x v="9"/>
    <x v="3"/>
    <x v="4"/>
    <x v="23"/>
    <x v="26"/>
    <n v="453"/>
    <x v="0"/>
  </r>
  <r>
    <n v="1661"/>
    <x v="0"/>
    <x v="0"/>
    <x v="9"/>
    <x v="3"/>
    <x v="4"/>
    <x v="24"/>
    <x v="27"/>
    <n v="525"/>
    <x v="0"/>
  </r>
  <r>
    <n v="1662"/>
    <x v="0"/>
    <x v="0"/>
    <x v="9"/>
    <x v="3"/>
    <x v="4"/>
    <x v="25"/>
    <x v="28"/>
    <n v="582"/>
    <x v="0"/>
  </r>
  <r>
    <n v="1663"/>
    <x v="0"/>
    <x v="0"/>
    <x v="9"/>
    <x v="3"/>
    <x v="4"/>
    <x v="26"/>
    <x v="29"/>
    <n v="594"/>
    <x v="0"/>
  </r>
  <r>
    <n v="1664"/>
    <x v="0"/>
    <x v="0"/>
    <x v="9"/>
    <x v="3"/>
    <x v="4"/>
    <x v="27"/>
    <x v="30"/>
    <n v="1449"/>
    <x v="0"/>
  </r>
  <r>
    <n v="1665"/>
    <x v="0"/>
    <x v="0"/>
    <x v="9"/>
    <x v="3"/>
    <x v="4"/>
    <x v="28"/>
    <x v="31"/>
    <n v="1710"/>
    <x v="0"/>
  </r>
  <r>
    <n v="1666"/>
    <x v="0"/>
    <x v="0"/>
    <x v="9"/>
    <x v="3"/>
    <x v="4"/>
    <x v="29"/>
    <x v="32"/>
    <n v="783"/>
    <x v="0"/>
  </r>
  <r>
    <n v="1667"/>
    <x v="0"/>
    <x v="0"/>
    <x v="9"/>
    <x v="3"/>
    <x v="4"/>
    <x v="30"/>
    <x v="33"/>
    <n v="486"/>
    <x v="0"/>
  </r>
  <r>
    <n v="1668"/>
    <x v="0"/>
    <x v="0"/>
    <x v="9"/>
    <x v="3"/>
    <x v="4"/>
    <x v="8"/>
    <x v="8"/>
    <n v="8145"/>
    <x v="0"/>
  </r>
  <r>
    <n v="1669"/>
    <x v="0"/>
    <x v="0"/>
    <x v="9"/>
    <x v="3"/>
    <x v="4"/>
    <x v="9"/>
    <x v="9"/>
    <n v="7659"/>
    <x v="0"/>
  </r>
  <r>
    <n v="1670"/>
    <x v="0"/>
    <x v="0"/>
    <x v="10"/>
    <x v="3"/>
    <x v="4"/>
    <x v="12"/>
    <x v="17"/>
    <n v="15"/>
    <x v="0"/>
  </r>
  <r>
    <n v="1671"/>
    <x v="0"/>
    <x v="0"/>
    <x v="10"/>
    <x v="3"/>
    <x v="4"/>
    <x v="13"/>
    <x v="18"/>
    <n v="48"/>
    <x v="0"/>
  </r>
  <r>
    <n v="1672"/>
    <x v="0"/>
    <x v="0"/>
    <x v="10"/>
    <x v="3"/>
    <x v="4"/>
    <x v="14"/>
    <x v="19"/>
    <n v="96"/>
    <x v="0"/>
  </r>
  <r>
    <n v="1673"/>
    <x v="0"/>
    <x v="0"/>
    <x v="10"/>
    <x v="3"/>
    <x v="4"/>
    <x v="17"/>
    <x v="20"/>
    <n v="108"/>
    <x v="0"/>
  </r>
  <r>
    <n v="1674"/>
    <x v="0"/>
    <x v="0"/>
    <x v="10"/>
    <x v="3"/>
    <x v="4"/>
    <x v="18"/>
    <x v="21"/>
    <n v="249"/>
    <x v="0"/>
  </r>
  <r>
    <n v="1675"/>
    <x v="0"/>
    <x v="0"/>
    <x v="10"/>
    <x v="3"/>
    <x v="4"/>
    <x v="19"/>
    <x v="22"/>
    <n v="438"/>
    <x v="0"/>
  </r>
  <r>
    <n v="1676"/>
    <x v="0"/>
    <x v="0"/>
    <x v="10"/>
    <x v="3"/>
    <x v="4"/>
    <x v="20"/>
    <x v="23"/>
    <n v="663"/>
    <x v="0"/>
  </r>
  <r>
    <n v="1677"/>
    <x v="0"/>
    <x v="0"/>
    <x v="10"/>
    <x v="3"/>
    <x v="4"/>
    <x v="21"/>
    <x v="24"/>
    <n v="279"/>
    <x v="0"/>
  </r>
  <r>
    <n v="1678"/>
    <x v="0"/>
    <x v="0"/>
    <x v="10"/>
    <x v="3"/>
    <x v="4"/>
    <x v="22"/>
    <x v="25"/>
    <n v="285"/>
    <x v="0"/>
  </r>
  <r>
    <n v="1679"/>
    <x v="0"/>
    <x v="0"/>
    <x v="10"/>
    <x v="3"/>
    <x v="4"/>
    <x v="23"/>
    <x v="26"/>
    <n v="450"/>
    <x v="0"/>
  </r>
  <r>
    <n v="1680"/>
    <x v="0"/>
    <x v="0"/>
    <x v="10"/>
    <x v="3"/>
    <x v="4"/>
    <x v="24"/>
    <x v="27"/>
    <n v="597"/>
    <x v="0"/>
  </r>
  <r>
    <n v="1681"/>
    <x v="0"/>
    <x v="0"/>
    <x v="10"/>
    <x v="3"/>
    <x v="4"/>
    <x v="25"/>
    <x v="28"/>
    <n v="693"/>
    <x v="0"/>
  </r>
  <r>
    <n v="1682"/>
    <x v="0"/>
    <x v="0"/>
    <x v="10"/>
    <x v="3"/>
    <x v="4"/>
    <x v="26"/>
    <x v="29"/>
    <n v="585"/>
    <x v="0"/>
  </r>
  <r>
    <n v="1683"/>
    <x v="0"/>
    <x v="0"/>
    <x v="10"/>
    <x v="3"/>
    <x v="4"/>
    <x v="27"/>
    <x v="30"/>
    <n v="1425"/>
    <x v="0"/>
  </r>
  <r>
    <n v="1684"/>
    <x v="0"/>
    <x v="0"/>
    <x v="10"/>
    <x v="3"/>
    <x v="4"/>
    <x v="28"/>
    <x v="31"/>
    <n v="1743"/>
    <x v="0"/>
  </r>
  <r>
    <n v="1685"/>
    <x v="0"/>
    <x v="0"/>
    <x v="10"/>
    <x v="3"/>
    <x v="4"/>
    <x v="29"/>
    <x v="32"/>
    <n v="1290"/>
    <x v="0"/>
  </r>
  <r>
    <n v="1686"/>
    <x v="0"/>
    <x v="0"/>
    <x v="10"/>
    <x v="3"/>
    <x v="4"/>
    <x v="30"/>
    <x v="33"/>
    <n v="615"/>
    <x v="0"/>
  </r>
  <r>
    <n v="1687"/>
    <x v="0"/>
    <x v="0"/>
    <x v="10"/>
    <x v="3"/>
    <x v="4"/>
    <x v="8"/>
    <x v="8"/>
    <n v="9579"/>
    <x v="0"/>
  </r>
  <r>
    <n v="1688"/>
    <x v="0"/>
    <x v="0"/>
    <x v="10"/>
    <x v="3"/>
    <x v="4"/>
    <x v="9"/>
    <x v="9"/>
    <n v="8964"/>
    <x v="0"/>
  </r>
  <r>
    <n v="1689"/>
    <x v="0"/>
    <x v="0"/>
    <x v="11"/>
    <x v="3"/>
    <x v="4"/>
    <x v="12"/>
    <x v="17"/>
    <n v="33"/>
    <x v="0"/>
  </r>
  <r>
    <n v="1690"/>
    <x v="0"/>
    <x v="0"/>
    <x v="11"/>
    <x v="3"/>
    <x v="4"/>
    <x v="13"/>
    <x v="18"/>
    <n v="60"/>
    <x v="0"/>
  </r>
  <r>
    <n v="1691"/>
    <x v="0"/>
    <x v="0"/>
    <x v="11"/>
    <x v="3"/>
    <x v="4"/>
    <x v="14"/>
    <x v="19"/>
    <n v="75"/>
    <x v="0"/>
  </r>
  <r>
    <n v="1692"/>
    <x v="0"/>
    <x v="0"/>
    <x v="11"/>
    <x v="3"/>
    <x v="4"/>
    <x v="17"/>
    <x v="20"/>
    <n v="111"/>
    <x v="0"/>
  </r>
  <r>
    <n v="1693"/>
    <x v="0"/>
    <x v="0"/>
    <x v="11"/>
    <x v="3"/>
    <x v="4"/>
    <x v="18"/>
    <x v="21"/>
    <n v="282"/>
    <x v="0"/>
  </r>
  <r>
    <n v="1694"/>
    <x v="0"/>
    <x v="0"/>
    <x v="11"/>
    <x v="3"/>
    <x v="4"/>
    <x v="19"/>
    <x v="22"/>
    <n v="489"/>
    <x v="0"/>
  </r>
  <r>
    <n v="1695"/>
    <x v="0"/>
    <x v="0"/>
    <x v="11"/>
    <x v="3"/>
    <x v="4"/>
    <x v="20"/>
    <x v="23"/>
    <n v="768"/>
    <x v="0"/>
  </r>
  <r>
    <n v="1696"/>
    <x v="0"/>
    <x v="0"/>
    <x v="11"/>
    <x v="3"/>
    <x v="4"/>
    <x v="21"/>
    <x v="24"/>
    <n v="324"/>
    <x v="0"/>
  </r>
  <r>
    <n v="1697"/>
    <x v="0"/>
    <x v="0"/>
    <x v="11"/>
    <x v="3"/>
    <x v="4"/>
    <x v="22"/>
    <x v="25"/>
    <n v="312"/>
    <x v="0"/>
  </r>
  <r>
    <n v="1698"/>
    <x v="0"/>
    <x v="0"/>
    <x v="11"/>
    <x v="3"/>
    <x v="4"/>
    <x v="23"/>
    <x v="26"/>
    <n v="489"/>
    <x v="0"/>
  </r>
  <r>
    <n v="1699"/>
    <x v="0"/>
    <x v="0"/>
    <x v="11"/>
    <x v="3"/>
    <x v="4"/>
    <x v="24"/>
    <x v="27"/>
    <n v="651"/>
    <x v="0"/>
  </r>
  <r>
    <n v="1700"/>
    <x v="0"/>
    <x v="0"/>
    <x v="11"/>
    <x v="3"/>
    <x v="4"/>
    <x v="25"/>
    <x v="28"/>
    <n v="735"/>
    <x v="0"/>
  </r>
  <r>
    <n v="1701"/>
    <x v="0"/>
    <x v="0"/>
    <x v="11"/>
    <x v="3"/>
    <x v="4"/>
    <x v="26"/>
    <x v="29"/>
    <n v="663"/>
    <x v="0"/>
  </r>
  <r>
    <n v="1702"/>
    <x v="0"/>
    <x v="0"/>
    <x v="11"/>
    <x v="3"/>
    <x v="4"/>
    <x v="27"/>
    <x v="30"/>
    <n v="1389"/>
    <x v="0"/>
  </r>
  <r>
    <n v="1703"/>
    <x v="0"/>
    <x v="0"/>
    <x v="11"/>
    <x v="3"/>
    <x v="4"/>
    <x v="28"/>
    <x v="31"/>
    <n v="1380"/>
    <x v="0"/>
  </r>
  <r>
    <n v="1704"/>
    <x v="0"/>
    <x v="0"/>
    <x v="11"/>
    <x v="3"/>
    <x v="4"/>
    <x v="29"/>
    <x v="32"/>
    <n v="516"/>
    <x v="0"/>
  </r>
  <r>
    <n v="1705"/>
    <x v="0"/>
    <x v="0"/>
    <x v="11"/>
    <x v="3"/>
    <x v="4"/>
    <x v="30"/>
    <x v="33"/>
    <n v="627"/>
    <x v="0"/>
  </r>
  <r>
    <n v="1706"/>
    <x v="0"/>
    <x v="0"/>
    <x v="11"/>
    <x v="3"/>
    <x v="4"/>
    <x v="8"/>
    <x v="8"/>
    <n v="8898"/>
    <x v="0"/>
  </r>
  <r>
    <n v="1707"/>
    <x v="0"/>
    <x v="0"/>
    <x v="11"/>
    <x v="3"/>
    <x v="4"/>
    <x v="9"/>
    <x v="9"/>
    <n v="8274"/>
    <x v="0"/>
  </r>
  <r>
    <n v="1708"/>
    <x v="0"/>
    <x v="0"/>
    <x v="12"/>
    <x v="3"/>
    <x v="4"/>
    <x v="12"/>
    <x v="17"/>
    <n v="27"/>
    <x v="0"/>
  </r>
  <r>
    <n v="1709"/>
    <x v="0"/>
    <x v="0"/>
    <x v="12"/>
    <x v="3"/>
    <x v="4"/>
    <x v="13"/>
    <x v="18"/>
    <n v="48"/>
    <x v="0"/>
  </r>
  <r>
    <n v="1710"/>
    <x v="0"/>
    <x v="0"/>
    <x v="12"/>
    <x v="3"/>
    <x v="4"/>
    <x v="14"/>
    <x v="19"/>
    <n v="78"/>
    <x v="0"/>
  </r>
  <r>
    <n v="1711"/>
    <x v="0"/>
    <x v="0"/>
    <x v="12"/>
    <x v="3"/>
    <x v="4"/>
    <x v="17"/>
    <x v="20"/>
    <n v="72"/>
    <x v="0"/>
  </r>
  <r>
    <n v="1712"/>
    <x v="0"/>
    <x v="0"/>
    <x v="12"/>
    <x v="3"/>
    <x v="4"/>
    <x v="18"/>
    <x v="21"/>
    <n v="192"/>
    <x v="0"/>
  </r>
  <r>
    <n v="1713"/>
    <x v="0"/>
    <x v="0"/>
    <x v="12"/>
    <x v="3"/>
    <x v="4"/>
    <x v="19"/>
    <x v="22"/>
    <n v="378"/>
    <x v="0"/>
  </r>
  <r>
    <n v="1714"/>
    <x v="0"/>
    <x v="0"/>
    <x v="12"/>
    <x v="3"/>
    <x v="4"/>
    <x v="20"/>
    <x v="23"/>
    <n v="738"/>
    <x v="0"/>
  </r>
  <r>
    <n v="1715"/>
    <x v="0"/>
    <x v="0"/>
    <x v="12"/>
    <x v="3"/>
    <x v="4"/>
    <x v="21"/>
    <x v="24"/>
    <n v="282"/>
    <x v="0"/>
  </r>
  <r>
    <n v="1716"/>
    <x v="0"/>
    <x v="0"/>
    <x v="12"/>
    <x v="3"/>
    <x v="4"/>
    <x v="22"/>
    <x v="25"/>
    <n v="258"/>
    <x v="0"/>
  </r>
  <r>
    <n v="1717"/>
    <x v="0"/>
    <x v="0"/>
    <x v="12"/>
    <x v="3"/>
    <x v="4"/>
    <x v="23"/>
    <x v="26"/>
    <n v="477"/>
    <x v="0"/>
  </r>
  <r>
    <n v="1718"/>
    <x v="0"/>
    <x v="0"/>
    <x v="12"/>
    <x v="3"/>
    <x v="4"/>
    <x v="24"/>
    <x v="27"/>
    <n v="576"/>
    <x v="0"/>
  </r>
  <r>
    <n v="1719"/>
    <x v="0"/>
    <x v="0"/>
    <x v="12"/>
    <x v="3"/>
    <x v="4"/>
    <x v="25"/>
    <x v="28"/>
    <n v="636"/>
    <x v="0"/>
  </r>
  <r>
    <n v="1720"/>
    <x v="0"/>
    <x v="0"/>
    <x v="12"/>
    <x v="3"/>
    <x v="4"/>
    <x v="26"/>
    <x v="29"/>
    <n v="600"/>
    <x v="0"/>
  </r>
  <r>
    <n v="1721"/>
    <x v="0"/>
    <x v="0"/>
    <x v="12"/>
    <x v="3"/>
    <x v="4"/>
    <x v="27"/>
    <x v="30"/>
    <n v="1470"/>
    <x v="0"/>
  </r>
  <r>
    <n v="1722"/>
    <x v="0"/>
    <x v="0"/>
    <x v="12"/>
    <x v="3"/>
    <x v="4"/>
    <x v="28"/>
    <x v="31"/>
    <n v="1860"/>
    <x v="0"/>
  </r>
  <r>
    <n v="1723"/>
    <x v="0"/>
    <x v="0"/>
    <x v="12"/>
    <x v="3"/>
    <x v="4"/>
    <x v="29"/>
    <x v="32"/>
    <n v="1305"/>
    <x v="0"/>
  </r>
  <r>
    <n v="1724"/>
    <x v="0"/>
    <x v="0"/>
    <x v="12"/>
    <x v="3"/>
    <x v="4"/>
    <x v="30"/>
    <x v="33"/>
    <n v="525"/>
    <x v="0"/>
  </r>
  <r>
    <n v="1725"/>
    <x v="0"/>
    <x v="0"/>
    <x v="12"/>
    <x v="3"/>
    <x v="4"/>
    <x v="8"/>
    <x v="8"/>
    <n v="9522"/>
    <x v="0"/>
  </r>
  <r>
    <n v="1726"/>
    <x v="0"/>
    <x v="0"/>
    <x v="12"/>
    <x v="3"/>
    <x v="4"/>
    <x v="9"/>
    <x v="9"/>
    <n v="8994"/>
    <x v="0"/>
  </r>
  <r>
    <n v="1727"/>
    <x v="0"/>
    <x v="0"/>
    <x v="13"/>
    <x v="3"/>
    <x v="4"/>
    <x v="12"/>
    <x v="17"/>
    <n v="24"/>
    <x v="0"/>
  </r>
  <r>
    <n v="1728"/>
    <x v="0"/>
    <x v="0"/>
    <x v="13"/>
    <x v="3"/>
    <x v="4"/>
    <x v="13"/>
    <x v="18"/>
    <n v="72"/>
    <x v="0"/>
  </r>
  <r>
    <n v="1729"/>
    <x v="0"/>
    <x v="0"/>
    <x v="13"/>
    <x v="3"/>
    <x v="4"/>
    <x v="14"/>
    <x v="19"/>
    <n v="117"/>
    <x v="0"/>
  </r>
  <r>
    <n v="1730"/>
    <x v="0"/>
    <x v="0"/>
    <x v="13"/>
    <x v="3"/>
    <x v="4"/>
    <x v="17"/>
    <x v="20"/>
    <n v="120"/>
    <x v="0"/>
  </r>
  <r>
    <n v="1731"/>
    <x v="0"/>
    <x v="0"/>
    <x v="13"/>
    <x v="3"/>
    <x v="4"/>
    <x v="18"/>
    <x v="21"/>
    <n v="237"/>
    <x v="0"/>
  </r>
  <r>
    <n v="1732"/>
    <x v="0"/>
    <x v="0"/>
    <x v="13"/>
    <x v="3"/>
    <x v="4"/>
    <x v="19"/>
    <x v="22"/>
    <n v="348"/>
    <x v="0"/>
  </r>
  <r>
    <n v="1733"/>
    <x v="0"/>
    <x v="0"/>
    <x v="13"/>
    <x v="3"/>
    <x v="4"/>
    <x v="20"/>
    <x v="23"/>
    <n v="525"/>
    <x v="0"/>
  </r>
  <r>
    <n v="1734"/>
    <x v="0"/>
    <x v="0"/>
    <x v="13"/>
    <x v="3"/>
    <x v="4"/>
    <x v="21"/>
    <x v="24"/>
    <n v="258"/>
    <x v="0"/>
  </r>
  <r>
    <n v="1735"/>
    <x v="0"/>
    <x v="0"/>
    <x v="13"/>
    <x v="3"/>
    <x v="4"/>
    <x v="22"/>
    <x v="25"/>
    <n v="261"/>
    <x v="0"/>
  </r>
  <r>
    <n v="1736"/>
    <x v="0"/>
    <x v="0"/>
    <x v="13"/>
    <x v="3"/>
    <x v="4"/>
    <x v="23"/>
    <x v="26"/>
    <n v="372"/>
    <x v="0"/>
  </r>
  <r>
    <n v="1737"/>
    <x v="0"/>
    <x v="0"/>
    <x v="13"/>
    <x v="3"/>
    <x v="4"/>
    <x v="24"/>
    <x v="27"/>
    <n v="513"/>
    <x v="0"/>
  </r>
  <r>
    <n v="1738"/>
    <x v="0"/>
    <x v="0"/>
    <x v="13"/>
    <x v="3"/>
    <x v="4"/>
    <x v="25"/>
    <x v="28"/>
    <n v="543"/>
    <x v="0"/>
  </r>
  <r>
    <n v="1739"/>
    <x v="0"/>
    <x v="0"/>
    <x v="13"/>
    <x v="3"/>
    <x v="4"/>
    <x v="26"/>
    <x v="29"/>
    <n v="525"/>
    <x v="0"/>
  </r>
  <r>
    <n v="1740"/>
    <x v="0"/>
    <x v="0"/>
    <x v="13"/>
    <x v="3"/>
    <x v="4"/>
    <x v="27"/>
    <x v="30"/>
    <n v="1104"/>
    <x v="0"/>
  </r>
  <r>
    <n v="1741"/>
    <x v="0"/>
    <x v="0"/>
    <x v="13"/>
    <x v="3"/>
    <x v="4"/>
    <x v="28"/>
    <x v="31"/>
    <n v="1080"/>
    <x v="0"/>
  </r>
  <r>
    <n v="1742"/>
    <x v="0"/>
    <x v="0"/>
    <x v="13"/>
    <x v="3"/>
    <x v="4"/>
    <x v="29"/>
    <x v="32"/>
    <n v="756"/>
    <x v="0"/>
  </r>
  <r>
    <n v="1743"/>
    <x v="0"/>
    <x v="0"/>
    <x v="13"/>
    <x v="3"/>
    <x v="4"/>
    <x v="30"/>
    <x v="33"/>
    <n v="534"/>
    <x v="0"/>
  </r>
  <r>
    <n v="1744"/>
    <x v="0"/>
    <x v="0"/>
    <x v="13"/>
    <x v="3"/>
    <x v="4"/>
    <x v="8"/>
    <x v="8"/>
    <n v="7383"/>
    <x v="0"/>
  </r>
  <r>
    <n v="1745"/>
    <x v="0"/>
    <x v="0"/>
    <x v="13"/>
    <x v="3"/>
    <x v="4"/>
    <x v="9"/>
    <x v="9"/>
    <n v="6849"/>
    <x v="0"/>
  </r>
  <r>
    <n v="1746"/>
    <x v="0"/>
    <x v="0"/>
    <x v="14"/>
    <x v="3"/>
    <x v="4"/>
    <x v="12"/>
    <x v="17"/>
    <n v="21"/>
    <x v="0"/>
  </r>
  <r>
    <n v="1747"/>
    <x v="0"/>
    <x v="0"/>
    <x v="14"/>
    <x v="3"/>
    <x v="4"/>
    <x v="13"/>
    <x v="18"/>
    <n v="54"/>
    <x v="0"/>
  </r>
  <r>
    <n v="1748"/>
    <x v="0"/>
    <x v="0"/>
    <x v="14"/>
    <x v="3"/>
    <x v="4"/>
    <x v="14"/>
    <x v="19"/>
    <n v="93"/>
    <x v="0"/>
  </r>
  <r>
    <n v="1749"/>
    <x v="0"/>
    <x v="0"/>
    <x v="14"/>
    <x v="3"/>
    <x v="4"/>
    <x v="17"/>
    <x v="20"/>
    <n v="99"/>
    <x v="0"/>
  </r>
  <r>
    <n v="1750"/>
    <x v="0"/>
    <x v="0"/>
    <x v="14"/>
    <x v="3"/>
    <x v="4"/>
    <x v="18"/>
    <x v="21"/>
    <n v="264"/>
    <x v="0"/>
  </r>
  <r>
    <n v="1751"/>
    <x v="0"/>
    <x v="0"/>
    <x v="14"/>
    <x v="3"/>
    <x v="4"/>
    <x v="19"/>
    <x v="22"/>
    <n v="444"/>
    <x v="0"/>
  </r>
  <r>
    <n v="1752"/>
    <x v="0"/>
    <x v="0"/>
    <x v="14"/>
    <x v="3"/>
    <x v="4"/>
    <x v="20"/>
    <x v="23"/>
    <n v="729"/>
    <x v="0"/>
  </r>
  <r>
    <n v="1753"/>
    <x v="0"/>
    <x v="0"/>
    <x v="14"/>
    <x v="3"/>
    <x v="4"/>
    <x v="21"/>
    <x v="24"/>
    <n v="294"/>
    <x v="0"/>
  </r>
  <r>
    <n v="1754"/>
    <x v="0"/>
    <x v="0"/>
    <x v="14"/>
    <x v="3"/>
    <x v="4"/>
    <x v="22"/>
    <x v="25"/>
    <n v="270"/>
    <x v="0"/>
  </r>
  <r>
    <n v="1755"/>
    <x v="0"/>
    <x v="0"/>
    <x v="14"/>
    <x v="3"/>
    <x v="4"/>
    <x v="23"/>
    <x v="26"/>
    <n v="444"/>
    <x v="0"/>
  </r>
  <r>
    <n v="1756"/>
    <x v="0"/>
    <x v="0"/>
    <x v="14"/>
    <x v="3"/>
    <x v="4"/>
    <x v="24"/>
    <x v="27"/>
    <n v="537"/>
    <x v="0"/>
  </r>
  <r>
    <n v="1757"/>
    <x v="0"/>
    <x v="0"/>
    <x v="14"/>
    <x v="3"/>
    <x v="4"/>
    <x v="25"/>
    <x v="28"/>
    <n v="672"/>
    <x v="0"/>
  </r>
  <r>
    <n v="1758"/>
    <x v="0"/>
    <x v="0"/>
    <x v="14"/>
    <x v="3"/>
    <x v="4"/>
    <x v="26"/>
    <x v="29"/>
    <n v="651"/>
    <x v="0"/>
  </r>
  <r>
    <n v="1759"/>
    <x v="0"/>
    <x v="0"/>
    <x v="14"/>
    <x v="3"/>
    <x v="4"/>
    <x v="27"/>
    <x v="30"/>
    <n v="1581"/>
    <x v="0"/>
  </r>
  <r>
    <n v="1760"/>
    <x v="0"/>
    <x v="0"/>
    <x v="14"/>
    <x v="3"/>
    <x v="4"/>
    <x v="28"/>
    <x v="31"/>
    <n v="1884"/>
    <x v="0"/>
  </r>
  <r>
    <n v="1761"/>
    <x v="0"/>
    <x v="0"/>
    <x v="14"/>
    <x v="3"/>
    <x v="4"/>
    <x v="29"/>
    <x v="32"/>
    <n v="984"/>
    <x v="0"/>
  </r>
  <r>
    <n v="1762"/>
    <x v="0"/>
    <x v="0"/>
    <x v="14"/>
    <x v="3"/>
    <x v="4"/>
    <x v="30"/>
    <x v="33"/>
    <n v="573"/>
    <x v="0"/>
  </r>
  <r>
    <n v="1763"/>
    <x v="0"/>
    <x v="0"/>
    <x v="14"/>
    <x v="3"/>
    <x v="4"/>
    <x v="8"/>
    <x v="8"/>
    <n v="9597"/>
    <x v="0"/>
  </r>
  <r>
    <n v="1764"/>
    <x v="0"/>
    <x v="0"/>
    <x v="14"/>
    <x v="3"/>
    <x v="4"/>
    <x v="9"/>
    <x v="9"/>
    <n v="9027"/>
    <x v="0"/>
  </r>
  <r>
    <n v="1765"/>
    <x v="0"/>
    <x v="0"/>
    <x v="15"/>
    <x v="3"/>
    <x v="4"/>
    <x v="12"/>
    <x v="17"/>
    <n v="27"/>
    <x v="0"/>
  </r>
  <r>
    <n v="1766"/>
    <x v="0"/>
    <x v="0"/>
    <x v="15"/>
    <x v="3"/>
    <x v="4"/>
    <x v="13"/>
    <x v="18"/>
    <n v="60"/>
    <x v="0"/>
  </r>
  <r>
    <n v="1767"/>
    <x v="0"/>
    <x v="0"/>
    <x v="15"/>
    <x v="3"/>
    <x v="4"/>
    <x v="14"/>
    <x v="19"/>
    <n v="75"/>
    <x v="0"/>
  </r>
  <r>
    <n v="1768"/>
    <x v="0"/>
    <x v="0"/>
    <x v="15"/>
    <x v="3"/>
    <x v="4"/>
    <x v="17"/>
    <x v="20"/>
    <n v="63"/>
    <x v="0"/>
  </r>
  <r>
    <n v="1769"/>
    <x v="0"/>
    <x v="0"/>
    <x v="15"/>
    <x v="3"/>
    <x v="4"/>
    <x v="18"/>
    <x v="21"/>
    <n v="114"/>
    <x v="0"/>
  </r>
  <r>
    <n v="1770"/>
    <x v="0"/>
    <x v="0"/>
    <x v="15"/>
    <x v="3"/>
    <x v="4"/>
    <x v="19"/>
    <x v="22"/>
    <n v="207"/>
    <x v="0"/>
  </r>
  <r>
    <n v="1771"/>
    <x v="0"/>
    <x v="0"/>
    <x v="15"/>
    <x v="3"/>
    <x v="4"/>
    <x v="20"/>
    <x v="23"/>
    <n v="489"/>
    <x v="0"/>
  </r>
  <r>
    <n v="1772"/>
    <x v="0"/>
    <x v="0"/>
    <x v="15"/>
    <x v="3"/>
    <x v="4"/>
    <x v="21"/>
    <x v="24"/>
    <n v="237"/>
    <x v="0"/>
  </r>
  <r>
    <n v="1773"/>
    <x v="0"/>
    <x v="0"/>
    <x v="15"/>
    <x v="3"/>
    <x v="4"/>
    <x v="22"/>
    <x v="25"/>
    <n v="234"/>
    <x v="0"/>
  </r>
  <r>
    <n v="1774"/>
    <x v="0"/>
    <x v="0"/>
    <x v="15"/>
    <x v="3"/>
    <x v="4"/>
    <x v="23"/>
    <x v="26"/>
    <n v="387"/>
    <x v="0"/>
  </r>
  <r>
    <n v="1775"/>
    <x v="0"/>
    <x v="0"/>
    <x v="15"/>
    <x v="3"/>
    <x v="4"/>
    <x v="24"/>
    <x v="27"/>
    <n v="495"/>
    <x v="0"/>
  </r>
  <r>
    <n v="1776"/>
    <x v="0"/>
    <x v="0"/>
    <x v="15"/>
    <x v="3"/>
    <x v="4"/>
    <x v="25"/>
    <x v="28"/>
    <n v="582"/>
    <x v="0"/>
  </r>
  <r>
    <n v="1777"/>
    <x v="0"/>
    <x v="0"/>
    <x v="15"/>
    <x v="3"/>
    <x v="4"/>
    <x v="26"/>
    <x v="29"/>
    <n v="510"/>
    <x v="0"/>
  </r>
  <r>
    <n v="1778"/>
    <x v="0"/>
    <x v="0"/>
    <x v="15"/>
    <x v="3"/>
    <x v="4"/>
    <x v="27"/>
    <x v="30"/>
    <n v="1242"/>
    <x v="0"/>
  </r>
  <r>
    <n v="1779"/>
    <x v="0"/>
    <x v="0"/>
    <x v="15"/>
    <x v="3"/>
    <x v="4"/>
    <x v="28"/>
    <x v="31"/>
    <n v="1590"/>
    <x v="0"/>
  </r>
  <r>
    <n v="1780"/>
    <x v="0"/>
    <x v="0"/>
    <x v="15"/>
    <x v="3"/>
    <x v="4"/>
    <x v="29"/>
    <x v="32"/>
    <n v="1404"/>
    <x v="0"/>
  </r>
  <r>
    <n v="1781"/>
    <x v="0"/>
    <x v="0"/>
    <x v="15"/>
    <x v="3"/>
    <x v="4"/>
    <x v="30"/>
    <x v="33"/>
    <n v="516"/>
    <x v="0"/>
  </r>
  <r>
    <n v="1782"/>
    <x v="0"/>
    <x v="0"/>
    <x v="15"/>
    <x v="3"/>
    <x v="4"/>
    <x v="8"/>
    <x v="8"/>
    <n v="8226"/>
    <x v="0"/>
  </r>
  <r>
    <n v="1783"/>
    <x v="0"/>
    <x v="0"/>
    <x v="15"/>
    <x v="3"/>
    <x v="4"/>
    <x v="9"/>
    <x v="9"/>
    <n v="7713"/>
    <x v="0"/>
  </r>
  <r>
    <n v="1784"/>
    <x v="0"/>
    <x v="1"/>
    <x v="16"/>
    <x v="3"/>
    <x v="4"/>
    <x v="12"/>
    <x v="17"/>
    <n v="0"/>
    <x v="1"/>
  </r>
  <r>
    <n v="1785"/>
    <x v="0"/>
    <x v="1"/>
    <x v="16"/>
    <x v="3"/>
    <x v="4"/>
    <x v="13"/>
    <x v="18"/>
    <n v="0"/>
    <x v="1"/>
  </r>
  <r>
    <n v="1786"/>
    <x v="0"/>
    <x v="1"/>
    <x v="16"/>
    <x v="3"/>
    <x v="4"/>
    <x v="14"/>
    <x v="19"/>
    <n v="9"/>
    <x v="0"/>
  </r>
  <r>
    <n v="1787"/>
    <x v="0"/>
    <x v="1"/>
    <x v="16"/>
    <x v="3"/>
    <x v="4"/>
    <x v="17"/>
    <x v="20"/>
    <n v="9"/>
    <x v="0"/>
  </r>
  <r>
    <n v="1788"/>
    <x v="0"/>
    <x v="1"/>
    <x v="16"/>
    <x v="3"/>
    <x v="4"/>
    <x v="18"/>
    <x v="21"/>
    <n v="9"/>
    <x v="0"/>
  </r>
  <r>
    <n v="1789"/>
    <x v="0"/>
    <x v="1"/>
    <x v="16"/>
    <x v="3"/>
    <x v="4"/>
    <x v="19"/>
    <x v="22"/>
    <n v="30"/>
    <x v="0"/>
  </r>
  <r>
    <n v="1790"/>
    <x v="0"/>
    <x v="1"/>
    <x v="16"/>
    <x v="3"/>
    <x v="4"/>
    <x v="20"/>
    <x v="23"/>
    <n v="48"/>
    <x v="0"/>
  </r>
  <r>
    <n v="1791"/>
    <x v="0"/>
    <x v="1"/>
    <x v="16"/>
    <x v="3"/>
    <x v="4"/>
    <x v="21"/>
    <x v="24"/>
    <n v="30"/>
    <x v="0"/>
  </r>
  <r>
    <n v="1792"/>
    <x v="0"/>
    <x v="1"/>
    <x v="16"/>
    <x v="3"/>
    <x v="4"/>
    <x v="22"/>
    <x v="25"/>
    <n v="24"/>
    <x v="0"/>
  </r>
  <r>
    <n v="1793"/>
    <x v="0"/>
    <x v="1"/>
    <x v="16"/>
    <x v="3"/>
    <x v="4"/>
    <x v="23"/>
    <x v="26"/>
    <n v="45"/>
    <x v="0"/>
  </r>
  <r>
    <n v="1794"/>
    <x v="0"/>
    <x v="1"/>
    <x v="16"/>
    <x v="3"/>
    <x v="4"/>
    <x v="24"/>
    <x v="27"/>
    <n v="57"/>
    <x v="0"/>
  </r>
  <r>
    <n v="1795"/>
    <x v="0"/>
    <x v="1"/>
    <x v="16"/>
    <x v="3"/>
    <x v="4"/>
    <x v="25"/>
    <x v="28"/>
    <n v="78"/>
    <x v="0"/>
  </r>
  <r>
    <n v="1796"/>
    <x v="0"/>
    <x v="1"/>
    <x v="16"/>
    <x v="3"/>
    <x v="4"/>
    <x v="26"/>
    <x v="29"/>
    <n v="54"/>
    <x v="0"/>
  </r>
  <r>
    <n v="1797"/>
    <x v="0"/>
    <x v="1"/>
    <x v="16"/>
    <x v="3"/>
    <x v="4"/>
    <x v="27"/>
    <x v="30"/>
    <n v="120"/>
    <x v="0"/>
  </r>
  <r>
    <n v="1798"/>
    <x v="0"/>
    <x v="1"/>
    <x v="16"/>
    <x v="3"/>
    <x v="4"/>
    <x v="28"/>
    <x v="31"/>
    <n v="93"/>
    <x v="0"/>
  </r>
  <r>
    <n v="1799"/>
    <x v="0"/>
    <x v="1"/>
    <x v="16"/>
    <x v="3"/>
    <x v="4"/>
    <x v="29"/>
    <x v="32"/>
    <n v="72"/>
    <x v="0"/>
  </r>
  <r>
    <n v="1800"/>
    <x v="0"/>
    <x v="1"/>
    <x v="16"/>
    <x v="3"/>
    <x v="4"/>
    <x v="30"/>
    <x v="33"/>
    <n v="96"/>
    <x v="0"/>
  </r>
  <r>
    <n v="1801"/>
    <x v="0"/>
    <x v="1"/>
    <x v="16"/>
    <x v="3"/>
    <x v="4"/>
    <x v="8"/>
    <x v="8"/>
    <n v="777"/>
    <x v="0"/>
  </r>
  <r>
    <n v="1802"/>
    <x v="0"/>
    <x v="1"/>
    <x v="16"/>
    <x v="3"/>
    <x v="4"/>
    <x v="9"/>
    <x v="9"/>
    <n v="684"/>
    <x v="0"/>
  </r>
  <r>
    <n v="1803"/>
    <x v="0"/>
    <x v="1"/>
    <x v="17"/>
    <x v="3"/>
    <x v="4"/>
    <x v="12"/>
    <x v="17"/>
    <n v="0"/>
    <x v="1"/>
  </r>
  <r>
    <n v="1804"/>
    <x v="0"/>
    <x v="1"/>
    <x v="17"/>
    <x v="3"/>
    <x v="4"/>
    <x v="13"/>
    <x v="18"/>
    <n v="12"/>
    <x v="0"/>
  </r>
  <r>
    <n v="1805"/>
    <x v="0"/>
    <x v="1"/>
    <x v="17"/>
    <x v="3"/>
    <x v="4"/>
    <x v="14"/>
    <x v="19"/>
    <n v="0"/>
    <x v="1"/>
  </r>
  <r>
    <n v="1806"/>
    <x v="0"/>
    <x v="1"/>
    <x v="17"/>
    <x v="3"/>
    <x v="4"/>
    <x v="17"/>
    <x v="20"/>
    <n v="12"/>
    <x v="0"/>
  </r>
  <r>
    <n v="1807"/>
    <x v="0"/>
    <x v="1"/>
    <x v="17"/>
    <x v="3"/>
    <x v="4"/>
    <x v="18"/>
    <x v="21"/>
    <n v="15"/>
    <x v="0"/>
  </r>
  <r>
    <n v="1808"/>
    <x v="0"/>
    <x v="1"/>
    <x v="17"/>
    <x v="3"/>
    <x v="4"/>
    <x v="19"/>
    <x v="22"/>
    <n v="33"/>
    <x v="0"/>
  </r>
  <r>
    <n v="1809"/>
    <x v="0"/>
    <x v="1"/>
    <x v="17"/>
    <x v="3"/>
    <x v="4"/>
    <x v="20"/>
    <x v="23"/>
    <n v="75"/>
    <x v="0"/>
  </r>
  <r>
    <n v="1810"/>
    <x v="0"/>
    <x v="1"/>
    <x v="17"/>
    <x v="3"/>
    <x v="4"/>
    <x v="21"/>
    <x v="24"/>
    <n v="36"/>
    <x v="0"/>
  </r>
  <r>
    <n v="1811"/>
    <x v="0"/>
    <x v="1"/>
    <x v="17"/>
    <x v="3"/>
    <x v="4"/>
    <x v="22"/>
    <x v="25"/>
    <n v="36"/>
    <x v="0"/>
  </r>
  <r>
    <n v="1812"/>
    <x v="0"/>
    <x v="1"/>
    <x v="17"/>
    <x v="3"/>
    <x v="4"/>
    <x v="23"/>
    <x v="26"/>
    <n v="60"/>
    <x v="0"/>
  </r>
  <r>
    <n v="1813"/>
    <x v="0"/>
    <x v="1"/>
    <x v="17"/>
    <x v="3"/>
    <x v="4"/>
    <x v="24"/>
    <x v="27"/>
    <n v="72"/>
    <x v="0"/>
  </r>
  <r>
    <n v="1814"/>
    <x v="0"/>
    <x v="1"/>
    <x v="17"/>
    <x v="3"/>
    <x v="4"/>
    <x v="25"/>
    <x v="28"/>
    <n v="72"/>
    <x v="0"/>
  </r>
  <r>
    <n v="1815"/>
    <x v="0"/>
    <x v="1"/>
    <x v="17"/>
    <x v="3"/>
    <x v="4"/>
    <x v="26"/>
    <x v="29"/>
    <n v="66"/>
    <x v="0"/>
  </r>
  <r>
    <n v="1816"/>
    <x v="0"/>
    <x v="1"/>
    <x v="17"/>
    <x v="3"/>
    <x v="4"/>
    <x v="27"/>
    <x v="30"/>
    <n v="195"/>
    <x v="0"/>
  </r>
  <r>
    <n v="1817"/>
    <x v="0"/>
    <x v="1"/>
    <x v="17"/>
    <x v="3"/>
    <x v="4"/>
    <x v="28"/>
    <x v="31"/>
    <n v="249"/>
    <x v="0"/>
  </r>
  <r>
    <n v="1818"/>
    <x v="0"/>
    <x v="1"/>
    <x v="17"/>
    <x v="3"/>
    <x v="4"/>
    <x v="29"/>
    <x v="32"/>
    <n v="213"/>
    <x v="0"/>
  </r>
  <r>
    <n v="1819"/>
    <x v="0"/>
    <x v="1"/>
    <x v="17"/>
    <x v="3"/>
    <x v="4"/>
    <x v="30"/>
    <x v="33"/>
    <n v="87"/>
    <x v="0"/>
  </r>
  <r>
    <n v="1820"/>
    <x v="0"/>
    <x v="1"/>
    <x v="17"/>
    <x v="3"/>
    <x v="4"/>
    <x v="8"/>
    <x v="8"/>
    <n v="1233"/>
    <x v="0"/>
  </r>
  <r>
    <n v="1821"/>
    <x v="0"/>
    <x v="1"/>
    <x v="17"/>
    <x v="3"/>
    <x v="4"/>
    <x v="9"/>
    <x v="9"/>
    <n v="1143"/>
    <x v="0"/>
  </r>
  <r>
    <n v="1822"/>
    <x v="0"/>
    <x v="1"/>
    <x v="18"/>
    <x v="3"/>
    <x v="4"/>
    <x v="12"/>
    <x v="17"/>
    <n v="0"/>
    <x v="1"/>
  </r>
  <r>
    <n v="1823"/>
    <x v="0"/>
    <x v="1"/>
    <x v="18"/>
    <x v="3"/>
    <x v="4"/>
    <x v="13"/>
    <x v="18"/>
    <n v="9"/>
    <x v="0"/>
  </r>
  <r>
    <n v="1824"/>
    <x v="0"/>
    <x v="1"/>
    <x v="18"/>
    <x v="3"/>
    <x v="4"/>
    <x v="14"/>
    <x v="19"/>
    <n v="12"/>
    <x v="0"/>
  </r>
  <r>
    <n v="1825"/>
    <x v="0"/>
    <x v="1"/>
    <x v="18"/>
    <x v="3"/>
    <x v="4"/>
    <x v="17"/>
    <x v="20"/>
    <n v="0"/>
    <x v="1"/>
  </r>
  <r>
    <n v="1826"/>
    <x v="0"/>
    <x v="1"/>
    <x v="18"/>
    <x v="3"/>
    <x v="4"/>
    <x v="18"/>
    <x v="21"/>
    <n v="18"/>
    <x v="0"/>
  </r>
  <r>
    <n v="1827"/>
    <x v="0"/>
    <x v="1"/>
    <x v="18"/>
    <x v="3"/>
    <x v="4"/>
    <x v="19"/>
    <x v="22"/>
    <n v="36"/>
    <x v="0"/>
  </r>
  <r>
    <n v="1828"/>
    <x v="0"/>
    <x v="1"/>
    <x v="18"/>
    <x v="3"/>
    <x v="4"/>
    <x v="20"/>
    <x v="23"/>
    <n v="54"/>
    <x v="0"/>
  </r>
  <r>
    <n v="1829"/>
    <x v="0"/>
    <x v="1"/>
    <x v="18"/>
    <x v="3"/>
    <x v="4"/>
    <x v="21"/>
    <x v="24"/>
    <n v="30"/>
    <x v="0"/>
  </r>
  <r>
    <n v="1830"/>
    <x v="0"/>
    <x v="1"/>
    <x v="18"/>
    <x v="3"/>
    <x v="4"/>
    <x v="22"/>
    <x v="25"/>
    <n v="33"/>
    <x v="0"/>
  </r>
  <r>
    <n v="1831"/>
    <x v="0"/>
    <x v="1"/>
    <x v="18"/>
    <x v="3"/>
    <x v="4"/>
    <x v="23"/>
    <x v="26"/>
    <n v="45"/>
    <x v="0"/>
  </r>
  <r>
    <n v="1832"/>
    <x v="0"/>
    <x v="1"/>
    <x v="18"/>
    <x v="3"/>
    <x v="4"/>
    <x v="24"/>
    <x v="27"/>
    <n v="75"/>
    <x v="0"/>
  </r>
  <r>
    <n v="1833"/>
    <x v="0"/>
    <x v="1"/>
    <x v="18"/>
    <x v="3"/>
    <x v="4"/>
    <x v="25"/>
    <x v="28"/>
    <n v="81"/>
    <x v="0"/>
  </r>
  <r>
    <n v="1834"/>
    <x v="0"/>
    <x v="1"/>
    <x v="18"/>
    <x v="3"/>
    <x v="4"/>
    <x v="26"/>
    <x v="29"/>
    <n v="60"/>
    <x v="0"/>
  </r>
  <r>
    <n v="1835"/>
    <x v="0"/>
    <x v="1"/>
    <x v="18"/>
    <x v="3"/>
    <x v="4"/>
    <x v="27"/>
    <x v="30"/>
    <n v="186"/>
    <x v="0"/>
  </r>
  <r>
    <n v="1836"/>
    <x v="0"/>
    <x v="1"/>
    <x v="18"/>
    <x v="3"/>
    <x v="4"/>
    <x v="28"/>
    <x v="31"/>
    <n v="240"/>
    <x v="0"/>
  </r>
  <r>
    <n v="1837"/>
    <x v="0"/>
    <x v="1"/>
    <x v="18"/>
    <x v="3"/>
    <x v="4"/>
    <x v="29"/>
    <x v="32"/>
    <n v="231"/>
    <x v="0"/>
  </r>
  <r>
    <n v="1838"/>
    <x v="0"/>
    <x v="1"/>
    <x v="18"/>
    <x v="3"/>
    <x v="4"/>
    <x v="30"/>
    <x v="33"/>
    <n v="129"/>
    <x v="0"/>
  </r>
  <r>
    <n v="1839"/>
    <x v="0"/>
    <x v="1"/>
    <x v="18"/>
    <x v="3"/>
    <x v="4"/>
    <x v="8"/>
    <x v="8"/>
    <n v="1239"/>
    <x v="0"/>
  </r>
  <r>
    <n v="1840"/>
    <x v="0"/>
    <x v="1"/>
    <x v="18"/>
    <x v="3"/>
    <x v="4"/>
    <x v="9"/>
    <x v="9"/>
    <n v="1107"/>
    <x v="0"/>
  </r>
  <r>
    <n v="1841"/>
    <x v="0"/>
    <x v="1"/>
    <x v="19"/>
    <x v="3"/>
    <x v="4"/>
    <x v="12"/>
    <x v="17"/>
    <n v="6"/>
    <x v="0"/>
  </r>
  <r>
    <n v="1842"/>
    <x v="0"/>
    <x v="1"/>
    <x v="19"/>
    <x v="3"/>
    <x v="4"/>
    <x v="13"/>
    <x v="18"/>
    <n v="0"/>
    <x v="1"/>
  </r>
  <r>
    <n v="1843"/>
    <x v="0"/>
    <x v="1"/>
    <x v="19"/>
    <x v="3"/>
    <x v="4"/>
    <x v="14"/>
    <x v="19"/>
    <n v="6"/>
    <x v="0"/>
  </r>
  <r>
    <n v="1844"/>
    <x v="0"/>
    <x v="1"/>
    <x v="19"/>
    <x v="3"/>
    <x v="4"/>
    <x v="17"/>
    <x v="20"/>
    <n v="0"/>
    <x v="1"/>
  </r>
  <r>
    <n v="1845"/>
    <x v="0"/>
    <x v="1"/>
    <x v="19"/>
    <x v="3"/>
    <x v="4"/>
    <x v="18"/>
    <x v="21"/>
    <n v="12"/>
    <x v="0"/>
  </r>
  <r>
    <n v="1846"/>
    <x v="0"/>
    <x v="1"/>
    <x v="19"/>
    <x v="3"/>
    <x v="4"/>
    <x v="19"/>
    <x v="22"/>
    <n v="21"/>
    <x v="0"/>
  </r>
  <r>
    <n v="1847"/>
    <x v="0"/>
    <x v="1"/>
    <x v="19"/>
    <x v="3"/>
    <x v="4"/>
    <x v="20"/>
    <x v="23"/>
    <n v="30"/>
    <x v="0"/>
  </r>
  <r>
    <n v="1848"/>
    <x v="0"/>
    <x v="1"/>
    <x v="19"/>
    <x v="3"/>
    <x v="4"/>
    <x v="21"/>
    <x v="24"/>
    <n v="12"/>
    <x v="0"/>
  </r>
  <r>
    <n v="1849"/>
    <x v="0"/>
    <x v="1"/>
    <x v="19"/>
    <x v="3"/>
    <x v="4"/>
    <x v="22"/>
    <x v="25"/>
    <n v="12"/>
    <x v="0"/>
  </r>
  <r>
    <n v="1850"/>
    <x v="0"/>
    <x v="1"/>
    <x v="19"/>
    <x v="3"/>
    <x v="4"/>
    <x v="23"/>
    <x v="26"/>
    <n v="36"/>
    <x v="0"/>
  </r>
  <r>
    <n v="1851"/>
    <x v="0"/>
    <x v="1"/>
    <x v="19"/>
    <x v="3"/>
    <x v="4"/>
    <x v="24"/>
    <x v="27"/>
    <n v="30"/>
    <x v="0"/>
  </r>
  <r>
    <n v="1852"/>
    <x v="0"/>
    <x v="1"/>
    <x v="19"/>
    <x v="3"/>
    <x v="4"/>
    <x v="25"/>
    <x v="28"/>
    <n v="27"/>
    <x v="0"/>
  </r>
  <r>
    <n v="1853"/>
    <x v="0"/>
    <x v="1"/>
    <x v="19"/>
    <x v="3"/>
    <x v="4"/>
    <x v="26"/>
    <x v="29"/>
    <n v="33"/>
    <x v="0"/>
  </r>
  <r>
    <n v="1854"/>
    <x v="0"/>
    <x v="1"/>
    <x v="19"/>
    <x v="3"/>
    <x v="4"/>
    <x v="27"/>
    <x v="30"/>
    <n v="69"/>
    <x v="0"/>
  </r>
  <r>
    <n v="1855"/>
    <x v="0"/>
    <x v="1"/>
    <x v="19"/>
    <x v="3"/>
    <x v="4"/>
    <x v="28"/>
    <x v="31"/>
    <n v="90"/>
    <x v="0"/>
  </r>
  <r>
    <n v="1856"/>
    <x v="0"/>
    <x v="1"/>
    <x v="19"/>
    <x v="3"/>
    <x v="4"/>
    <x v="29"/>
    <x v="32"/>
    <n v="54"/>
    <x v="0"/>
  </r>
  <r>
    <n v="1857"/>
    <x v="0"/>
    <x v="1"/>
    <x v="19"/>
    <x v="3"/>
    <x v="4"/>
    <x v="30"/>
    <x v="33"/>
    <n v="54"/>
    <x v="0"/>
  </r>
  <r>
    <n v="1858"/>
    <x v="0"/>
    <x v="1"/>
    <x v="19"/>
    <x v="3"/>
    <x v="4"/>
    <x v="8"/>
    <x v="8"/>
    <n v="498"/>
    <x v="0"/>
  </r>
  <r>
    <n v="1859"/>
    <x v="0"/>
    <x v="1"/>
    <x v="19"/>
    <x v="3"/>
    <x v="4"/>
    <x v="9"/>
    <x v="9"/>
    <n v="441"/>
    <x v="0"/>
  </r>
  <r>
    <n v="1860"/>
    <x v="0"/>
    <x v="2"/>
    <x v="20"/>
    <x v="3"/>
    <x v="4"/>
    <x v="12"/>
    <x v="17"/>
    <n v="12"/>
    <x v="0"/>
  </r>
  <r>
    <n v="1861"/>
    <x v="0"/>
    <x v="2"/>
    <x v="20"/>
    <x v="3"/>
    <x v="4"/>
    <x v="13"/>
    <x v="18"/>
    <n v="21"/>
    <x v="0"/>
  </r>
  <r>
    <n v="1862"/>
    <x v="0"/>
    <x v="2"/>
    <x v="20"/>
    <x v="3"/>
    <x v="4"/>
    <x v="14"/>
    <x v="19"/>
    <n v="27"/>
    <x v="0"/>
  </r>
  <r>
    <n v="1863"/>
    <x v="0"/>
    <x v="2"/>
    <x v="20"/>
    <x v="3"/>
    <x v="4"/>
    <x v="17"/>
    <x v="20"/>
    <n v="27"/>
    <x v="0"/>
  </r>
  <r>
    <n v="1864"/>
    <x v="0"/>
    <x v="2"/>
    <x v="20"/>
    <x v="3"/>
    <x v="4"/>
    <x v="18"/>
    <x v="21"/>
    <n v="48"/>
    <x v="0"/>
  </r>
  <r>
    <n v="1865"/>
    <x v="0"/>
    <x v="2"/>
    <x v="20"/>
    <x v="3"/>
    <x v="4"/>
    <x v="19"/>
    <x v="22"/>
    <n v="123"/>
    <x v="0"/>
  </r>
  <r>
    <n v="1866"/>
    <x v="0"/>
    <x v="2"/>
    <x v="20"/>
    <x v="3"/>
    <x v="4"/>
    <x v="20"/>
    <x v="23"/>
    <n v="207"/>
    <x v="0"/>
  </r>
  <r>
    <n v="1867"/>
    <x v="0"/>
    <x v="2"/>
    <x v="20"/>
    <x v="3"/>
    <x v="4"/>
    <x v="21"/>
    <x v="24"/>
    <n v="105"/>
    <x v="0"/>
  </r>
  <r>
    <n v="1868"/>
    <x v="0"/>
    <x v="2"/>
    <x v="20"/>
    <x v="3"/>
    <x v="4"/>
    <x v="22"/>
    <x v="25"/>
    <n v="102"/>
    <x v="0"/>
  </r>
  <r>
    <n v="1869"/>
    <x v="0"/>
    <x v="2"/>
    <x v="20"/>
    <x v="3"/>
    <x v="4"/>
    <x v="23"/>
    <x v="26"/>
    <n v="189"/>
    <x v="0"/>
  </r>
  <r>
    <n v="1870"/>
    <x v="0"/>
    <x v="2"/>
    <x v="20"/>
    <x v="3"/>
    <x v="4"/>
    <x v="24"/>
    <x v="27"/>
    <n v="231"/>
    <x v="0"/>
  </r>
  <r>
    <n v="1871"/>
    <x v="0"/>
    <x v="2"/>
    <x v="20"/>
    <x v="3"/>
    <x v="4"/>
    <x v="25"/>
    <x v="28"/>
    <n v="258"/>
    <x v="0"/>
  </r>
  <r>
    <n v="1872"/>
    <x v="0"/>
    <x v="2"/>
    <x v="20"/>
    <x v="3"/>
    <x v="4"/>
    <x v="26"/>
    <x v="29"/>
    <n v="213"/>
    <x v="0"/>
  </r>
  <r>
    <n v="1873"/>
    <x v="0"/>
    <x v="2"/>
    <x v="20"/>
    <x v="3"/>
    <x v="4"/>
    <x v="27"/>
    <x v="30"/>
    <n v="573"/>
    <x v="0"/>
  </r>
  <r>
    <n v="1874"/>
    <x v="0"/>
    <x v="2"/>
    <x v="20"/>
    <x v="3"/>
    <x v="4"/>
    <x v="28"/>
    <x v="31"/>
    <n v="672"/>
    <x v="0"/>
  </r>
  <r>
    <n v="1875"/>
    <x v="0"/>
    <x v="2"/>
    <x v="20"/>
    <x v="3"/>
    <x v="4"/>
    <x v="29"/>
    <x v="32"/>
    <n v="570"/>
    <x v="0"/>
  </r>
  <r>
    <n v="1876"/>
    <x v="0"/>
    <x v="2"/>
    <x v="20"/>
    <x v="3"/>
    <x v="4"/>
    <x v="30"/>
    <x v="33"/>
    <n v="366"/>
    <x v="0"/>
  </r>
  <r>
    <n v="1877"/>
    <x v="0"/>
    <x v="2"/>
    <x v="20"/>
    <x v="3"/>
    <x v="4"/>
    <x v="8"/>
    <x v="8"/>
    <n v="3747"/>
    <x v="0"/>
  </r>
  <r>
    <n v="1878"/>
    <x v="0"/>
    <x v="2"/>
    <x v="20"/>
    <x v="3"/>
    <x v="4"/>
    <x v="9"/>
    <x v="9"/>
    <n v="3381"/>
    <x v="0"/>
  </r>
  <r>
    <n v="1879"/>
    <x v="0"/>
    <x v="2"/>
    <x v="21"/>
    <x v="3"/>
    <x v="4"/>
    <x v="12"/>
    <x v="17"/>
    <n v="63"/>
    <x v="0"/>
  </r>
  <r>
    <n v="1880"/>
    <x v="0"/>
    <x v="2"/>
    <x v="21"/>
    <x v="3"/>
    <x v="4"/>
    <x v="13"/>
    <x v="18"/>
    <n v="123"/>
    <x v="0"/>
  </r>
  <r>
    <n v="1881"/>
    <x v="0"/>
    <x v="2"/>
    <x v="21"/>
    <x v="3"/>
    <x v="4"/>
    <x v="14"/>
    <x v="19"/>
    <n v="222"/>
    <x v="0"/>
  </r>
  <r>
    <n v="1882"/>
    <x v="0"/>
    <x v="2"/>
    <x v="21"/>
    <x v="3"/>
    <x v="4"/>
    <x v="17"/>
    <x v="20"/>
    <n v="243"/>
    <x v="0"/>
  </r>
  <r>
    <n v="1883"/>
    <x v="0"/>
    <x v="2"/>
    <x v="21"/>
    <x v="3"/>
    <x v="4"/>
    <x v="18"/>
    <x v="21"/>
    <n v="609"/>
    <x v="0"/>
  </r>
  <r>
    <n v="1884"/>
    <x v="0"/>
    <x v="2"/>
    <x v="21"/>
    <x v="3"/>
    <x v="4"/>
    <x v="19"/>
    <x v="22"/>
    <n v="1092"/>
    <x v="0"/>
  </r>
  <r>
    <n v="1885"/>
    <x v="0"/>
    <x v="2"/>
    <x v="21"/>
    <x v="3"/>
    <x v="4"/>
    <x v="20"/>
    <x v="23"/>
    <n v="1911"/>
    <x v="0"/>
  </r>
  <r>
    <n v="1886"/>
    <x v="0"/>
    <x v="2"/>
    <x v="21"/>
    <x v="3"/>
    <x v="4"/>
    <x v="21"/>
    <x v="24"/>
    <n v="813"/>
    <x v="0"/>
  </r>
  <r>
    <n v="1887"/>
    <x v="0"/>
    <x v="2"/>
    <x v="21"/>
    <x v="3"/>
    <x v="4"/>
    <x v="22"/>
    <x v="25"/>
    <n v="750"/>
    <x v="0"/>
  </r>
  <r>
    <n v="1888"/>
    <x v="0"/>
    <x v="2"/>
    <x v="21"/>
    <x v="3"/>
    <x v="4"/>
    <x v="23"/>
    <x v="26"/>
    <n v="1260"/>
    <x v="0"/>
  </r>
  <r>
    <n v="1889"/>
    <x v="0"/>
    <x v="2"/>
    <x v="21"/>
    <x v="3"/>
    <x v="4"/>
    <x v="24"/>
    <x v="27"/>
    <n v="1569"/>
    <x v="0"/>
  </r>
  <r>
    <n v="1890"/>
    <x v="0"/>
    <x v="2"/>
    <x v="21"/>
    <x v="3"/>
    <x v="4"/>
    <x v="25"/>
    <x v="28"/>
    <n v="1854"/>
    <x v="0"/>
  </r>
  <r>
    <n v="1891"/>
    <x v="0"/>
    <x v="2"/>
    <x v="21"/>
    <x v="3"/>
    <x v="4"/>
    <x v="26"/>
    <x v="29"/>
    <n v="1698"/>
    <x v="0"/>
  </r>
  <r>
    <n v="1892"/>
    <x v="0"/>
    <x v="2"/>
    <x v="21"/>
    <x v="3"/>
    <x v="4"/>
    <x v="27"/>
    <x v="30"/>
    <n v="4419"/>
    <x v="0"/>
  </r>
  <r>
    <n v="1893"/>
    <x v="0"/>
    <x v="2"/>
    <x v="21"/>
    <x v="3"/>
    <x v="4"/>
    <x v="28"/>
    <x v="31"/>
    <n v="5679"/>
    <x v="0"/>
  </r>
  <r>
    <n v="1894"/>
    <x v="0"/>
    <x v="2"/>
    <x v="21"/>
    <x v="3"/>
    <x v="4"/>
    <x v="29"/>
    <x v="32"/>
    <n v="5118"/>
    <x v="0"/>
  </r>
  <r>
    <n v="1895"/>
    <x v="0"/>
    <x v="2"/>
    <x v="21"/>
    <x v="3"/>
    <x v="4"/>
    <x v="30"/>
    <x v="33"/>
    <n v="1620"/>
    <x v="0"/>
  </r>
  <r>
    <n v="1896"/>
    <x v="0"/>
    <x v="2"/>
    <x v="21"/>
    <x v="3"/>
    <x v="4"/>
    <x v="8"/>
    <x v="8"/>
    <n v="29043"/>
    <x v="0"/>
  </r>
  <r>
    <n v="1897"/>
    <x v="0"/>
    <x v="2"/>
    <x v="21"/>
    <x v="3"/>
    <x v="4"/>
    <x v="9"/>
    <x v="9"/>
    <n v="27420"/>
    <x v="0"/>
  </r>
  <r>
    <n v="1898"/>
    <x v="0"/>
    <x v="2"/>
    <x v="22"/>
    <x v="3"/>
    <x v="4"/>
    <x v="12"/>
    <x v="17"/>
    <n v="69"/>
    <x v="0"/>
  </r>
  <r>
    <n v="1899"/>
    <x v="0"/>
    <x v="2"/>
    <x v="22"/>
    <x v="3"/>
    <x v="4"/>
    <x v="13"/>
    <x v="18"/>
    <n v="162"/>
    <x v="0"/>
  </r>
  <r>
    <n v="1900"/>
    <x v="0"/>
    <x v="2"/>
    <x v="22"/>
    <x v="3"/>
    <x v="4"/>
    <x v="14"/>
    <x v="19"/>
    <n v="177"/>
    <x v="0"/>
  </r>
  <r>
    <n v="1901"/>
    <x v="0"/>
    <x v="2"/>
    <x v="22"/>
    <x v="3"/>
    <x v="4"/>
    <x v="17"/>
    <x v="20"/>
    <n v="183"/>
    <x v="0"/>
  </r>
  <r>
    <n v="1902"/>
    <x v="0"/>
    <x v="2"/>
    <x v="22"/>
    <x v="3"/>
    <x v="4"/>
    <x v="18"/>
    <x v="21"/>
    <n v="381"/>
    <x v="0"/>
  </r>
  <r>
    <n v="1903"/>
    <x v="0"/>
    <x v="2"/>
    <x v="22"/>
    <x v="3"/>
    <x v="4"/>
    <x v="19"/>
    <x v="22"/>
    <n v="756"/>
    <x v="0"/>
  </r>
  <r>
    <n v="1904"/>
    <x v="0"/>
    <x v="2"/>
    <x v="22"/>
    <x v="3"/>
    <x v="4"/>
    <x v="20"/>
    <x v="23"/>
    <n v="1548"/>
    <x v="0"/>
  </r>
  <r>
    <n v="1905"/>
    <x v="0"/>
    <x v="2"/>
    <x v="22"/>
    <x v="3"/>
    <x v="4"/>
    <x v="21"/>
    <x v="24"/>
    <n v="702"/>
    <x v="0"/>
  </r>
  <r>
    <n v="1906"/>
    <x v="0"/>
    <x v="2"/>
    <x v="22"/>
    <x v="3"/>
    <x v="4"/>
    <x v="22"/>
    <x v="25"/>
    <n v="687"/>
    <x v="0"/>
  </r>
  <r>
    <n v="1907"/>
    <x v="0"/>
    <x v="2"/>
    <x v="22"/>
    <x v="3"/>
    <x v="4"/>
    <x v="23"/>
    <x v="26"/>
    <n v="1200"/>
    <x v="0"/>
  </r>
  <r>
    <n v="1908"/>
    <x v="0"/>
    <x v="2"/>
    <x v="22"/>
    <x v="3"/>
    <x v="4"/>
    <x v="24"/>
    <x v="27"/>
    <n v="1566"/>
    <x v="0"/>
  </r>
  <r>
    <n v="1909"/>
    <x v="0"/>
    <x v="2"/>
    <x v="22"/>
    <x v="3"/>
    <x v="4"/>
    <x v="25"/>
    <x v="28"/>
    <n v="1608"/>
    <x v="0"/>
  </r>
  <r>
    <n v="1910"/>
    <x v="0"/>
    <x v="2"/>
    <x v="22"/>
    <x v="3"/>
    <x v="4"/>
    <x v="26"/>
    <x v="29"/>
    <n v="1479"/>
    <x v="0"/>
  </r>
  <r>
    <n v="1911"/>
    <x v="0"/>
    <x v="2"/>
    <x v="22"/>
    <x v="3"/>
    <x v="4"/>
    <x v="27"/>
    <x v="30"/>
    <n v="3738"/>
    <x v="0"/>
  </r>
  <r>
    <n v="1912"/>
    <x v="0"/>
    <x v="2"/>
    <x v="22"/>
    <x v="3"/>
    <x v="4"/>
    <x v="28"/>
    <x v="31"/>
    <n v="4887"/>
    <x v="0"/>
  </r>
  <r>
    <n v="1913"/>
    <x v="0"/>
    <x v="2"/>
    <x v="22"/>
    <x v="3"/>
    <x v="4"/>
    <x v="29"/>
    <x v="32"/>
    <n v="5607"/>
    <x v="0"/>
  </r>
  <r>
    <n v="1914"/>
    <x v="0"/>
    <x v="2"/>
    <x v="22"/>
    <x v="3"/>
    <x v="4"/>
    <x v="30"/>
    <x v="33"/>
    <n v="1545"/>
    <x v="0"/>
  </r>
  <r>
    <n v="1915"/>
    <x v="0"/>
    <x v="2"/>
    <x v="22"/>
    <x v="3"/>
    <x v="4"/>
    <x v="8"/>
    <x v="8"/>
    <n v="26295"/>
    <x v="0"/>
  </r>
  <r>
    <n v="1916"/>
    <x v="0"/>
    <x v="2"/>
    <x v="22"/>
    <x v="3"/>
    <x v="4"/>
    <x v="9"/>
    <x v="9"/>
    <n v="24750"/>
    <x v="0"/>
  </r>
  <r>
    <n v="1917"/>
    <x v="0"/>
    <x v="2"/>
    <x v="23"/>
    <x v="3"/>
    <x v="4"/>
    <x v="12"/>
    <x v="17"/>
    <n v="63"/>
    <x v="0"/>
  </r>
  <r>
    <n v="1918"/>
    <x v="0"/>
    <x v="2"/>
    <x v="23"/>
    <x v="3"/>
    <x v="4"/>
    <x v="13"/>
    <x v="18"/>
    <n v="183"/>
    <x v="0"/>
  </r>
  <r>
    <n v="1919"/>
    <x v="0"/>
    <x v="2"/>
    <x v="23"/>
    <x v="3"/>
    <x v="4"/>
    <x v="14"/>
    <x v="19"/>
    <n v="297"/>
    <x v="0"/>
  </r>
  <r>
    <n v="1920"/>
    <x v="0"/>
    <x v="2"/>
    <x v="23"/>
    <x v="3"/>
    <x v="4"/>
    <x v="17"/>
    <x v="20"/>
    <n v="300"/>
    <x v="0"/>
  </r>
  <r>
    <n v="1921"/>
    <x v="0"/>
    <x v="2"/>
    <x v="23"/>
    <x v="3"/>
    <x v="4"/>
    <x v="18"/>
    <x v="21"/>
    <n v="792"/>
    <x v="0"/>
  </r>
  <r>
    <n v="1922"/>
    <x v="0"/>
    <x v="2"/>
    <x v="23"/>
    <x v="3"/>
    <x v="4"/>
    <x v="19"/>
    <x v="22"/>
    <n v="1293"/>
    <x v="0"/>
  </r>
  <r>
    <n v="1923"/>
    <x v="0"/>
    <x v="2"/>
    <x v="23"/>
    <x v="3"/>
    <x v="4"/>
    <x v="20"/>
    <x v="23"/>
    <n v="1986"/>
    <x v="0"/>
  </r>
  <r>
    <n v="1924"/>
    <x v="0"/>
    <x v="2"/>
    <x v="23"/>
    <x v="3"/>
    <x v="4"/>
    <x v="21"/>
    <x v="24"/>
    <n v="876"/>
    <x v="0"/>
  </r>
  <r>
    <n v="1925"/>
    <x v="0"/>
    <x v="2"/>
    <x v="23"/>
    <x v="3"/>
    <x v="4"/>
    <x v="22"/>
    <x v="25"/>
    <n v="816"/>
    <x v="0"/>
  </r>
  <r>
    <n v="1926"/>
    <x v="0"/>
    <x v="2"/>
    <x v="23"/>
    <x v="3"/>
    <x v="4"/>
    <x v="23"/>
    <x v="26"/>
    <n v="1302"/>
    <x v="0"/>
  </r>
  <r>
    <n v="1927"/>
    <x v="0"/>
    <x v="2"/>
    <x v="23"/>
    <x v="3"/>
    <x v="4"/>
    <x v="24"/>
    <x v="27"/>
    <n v="1842"/>
    <x v="0"/>
  </r>
  <r>
    <n v="1928"/>
    <x v="0"/>
    <x v="2"/>
    <x v="23"/>
    <x v="3"/>
    <x v="4"/>
    <x v="25"/>
    <x v="28"/>
    <n v="2043"/>
    <x v="0"/>
  </r>
  <r>
    <n v="1929"/>
    <x v="0"/>
    <x v="2"/>
    <x v="23"/>
    <x v="3"/>
    <x v="4"/>
    <x v="26"/>
    <x v="29"/>
    <n v="1833"/>
    <x v="0"/>
  </r>
  <r>
    <n v="1930"/>
    <x v="0"/>
    <x v="2"/>
    <x v="23"/>
    <x v="3"/>
    <x v="4"/>
    <x v="27"/>
    <x v="30"/>
    <n v="4281"/>
    <x v="0"/>
  </r>
  <r>
    <n v="1931"/>
    <x v="0"/>
    <x v="2"/>
    <x v="23"/>
    <x v="3"/>
    <x v="4"/>
    <x v="28"/>
    <x v="31"/>
    <n v="4956"/>
    <x v="0"/>
  </r>
  <r>
    <n v="1932"/>
    <x v="0"/>
    <x v="2"/>
    <x v="23"/>
    <x v="3"/>
    <x v="4"/>
    <x v="29"/>
    <x v="32"/>
    <n v="3315"/>
    <x v="0"/>
  </r>
  <r>
    <n v="1933"/>
    <x v="0"/>
    <x v="2"/>
    <x v="23"/>
    <x v="3"/>
    <x v="4"/>
    <x v="30"/>
    <x v="33"/>
    <n v="2145"/>
    <x v="0"/>
  </r>
  <r>
    <n v="1934"/>
    <x v="0"/>
    <x v="2"/>
    <x v="23"/>
    <x v="3"/>
    <x v="4"/>
    <x v="8"/>
    <x v="8"/>
    <n v="28326"/>
    <x v="0"/>
  </r>
  <r>
    <n v="1935"/>
    <x v="0"/>
    <x v="2"/>
    <x v="23"/>
    <x v="3"/>
    <x v="4"/>
    <x v="9"/>
    <x v="9"/>
    <n v="26178"/>
    <x v="0"/>
  </r>
  <r>
    <n v="1936"/>
    <x v="0"/>
    <x v="2"/>
    <x v="24"/>
    <x v="3"/>
    <x v="4"/>
    <x v="12"/>
    <x v="17"/>
    <n v="60"/>
    <x v="0"/>
  </r>
  <r>
    <n v="1937"/>
    <x v="0"/>
    <x v="2"/>
    <x v="24"/>
    <x v="3"/>
    <x v="4"/>
    <x v="13"/>
    <x v="18"/>
    <n v="165"/>
    <x v="0"/>
  </r>
  <r>
    <n v="1938"/>
    <x v="0"/>
    <x v="2"/>
    <x v="24"/>
    <x v="3"/>
    <x v="4"/>
    <x v="14"/>
    <x v="19"/>
    <n v="225"/>
    <x v="0"/>
  </r>
  <r>
    <n v="1939"/>
    <x v="0"/>
    <x v="2"/>
    <x v="24"/>
    <x v="3"/>
    <x v="4"/>
    <x v="17"/>
    <x v="20"/>
    <n v="207"/>
    <x v="0"/>
  </r>
  <r>
    <n v="1940"/>
    <x v="0"/>
    <x v="2"/>
    <x v="24"/>
    <x v="3"/>
    <x v="4"/>
    <x v="18"/>
    <x v="21"/>
    <n v="423"/>
    <x v="0"/>
  </r>
  <r>
    <n v="1941"/>
    <x v="0"/>
    <x v="2"/>
    <x v="24"/>
    <x v="3"/>
    <x v="4"/>
    <x v="19"/>
    <x v="22"/>
    <n v="807"/>
    <x v="0"/>
  </r>
  <r>
    <n v="1942"/>
    <x v="0"/>
    <x v="2"/>
    <x v="24"/>
    <x v="3"/>
    <x v="4"/>
    <x v="20"/>
    <x v="23"/>
    <n v="1473"/>
    <x v="0"/>
  </r>
  <r>
    <n v="1943"/>
    <x v="0"/>
    <x v="2"/>
    <x v="24"/>
    <x v="3"/>
    <x v="4"/>
    <x v="21"/>
    <x v="24"/>
    <n v="636"/>
    <x v="0"/>
  </r>
  <r>
    <n v="1944"/>
    <x v="0"/>
    <x v="2"/>
    <x v="24"/>
    <x v="3"/>
    <x v="4"/>
    <x v="22"/>
    <x v="25"/>
    <n v="633"/>
    <x v="0"/>
  </r>
  <r>
    <n v="1945"/>
    <x v="0"/>
    <x v="2"/>
    <x v="24"/>
    <x v="3"/>
    <x v="4"/>
    <x v="23"/>
    <x v="26"/>
    <n v="1161"/>
    <x v="0"/>
  </r>
  <r>
    <n v="1946"/>
    <x v="0"/>
    <x v="2"/>
    <x v="24"/>
    <x v="3"/>
    <x v="4"/>
    <x v="24"/>
    <x v="27"/>
    <n v="1455"/>
    <x v="0"/>
  </r>
  <r>
    <n v="1947"/>
    <x v="0"/>
    <x v="2"/>
    <x v="24"/>
    <x v="3"/>
    <x v="4"/>
    <x v="25"/>
    <x v="28"/>
    <n v="1560"/>
    <x v="0"/>
  </r>
  <r>
    <n v="1948"/>
    <x v="0"/>
    <x v="2"/>
    <x v="24"/>
    <x v="3"/>
    <x v="4"/>
    <x v="26"/>
    <x v="29"/>
    <n v="1572"/>
    <x v="0"/>
  </r>
  <r>
    <n v="1949"/>
    <x v="0"/>
    <x v="2"/>
    <x v="24"/>
    <x v="3"/>
    <x v="4"/>
    <x v="27"/>
    <x v="30"/>
    <n v="3855"/>
    <x v="0"/>
  </r>
  <r>
    <n v="1950"/>
    <x v="0"/>
    <x v="2"/>
    <x v="24"/>
    <x v="3"/>
    <x v="4"/>
    <x v="28"/>
    <x v="31"/>
    <n v="4836"/>
    <x v="0"/>
  </r>
  <r>
    <n v="1951"/>
    <x v="0"/>
    <x v="2"/>
    <x v="24"/>
    <x v="3"/>
    <x v="4"/>
    <x v="29"/>
    <x v="32"/>
    <n v="3246"/>
    <x v="0"/>
  </r>
  <r>
    <n v="1952"/>
    <x v="0"/>
    <x v="2"/>
    <x v="24"/>
    <x v="3"/>
    <x v="4"/>
    <x v="30"/>
    <x v="33"/>
    <n v="1452"/>
    <x v="0"/>
  </r>
  <r>
    <n v="1953"/>
    <x v="0"/>
    <x v="2"/>
    <x v="24"/>
    <x v="3"/>
    <x v="4"/>
    <x v="8"/>
    <x v="8"/>
    <n v="23769"/>
    <x v="0"/>
  </r>
  <r>
    <n v="1954"/>
    <x v="0"/>
    <x v="2"/>
    <x v="24"/>
    <x v="3"/>
    <x v="4"/>
    <x v="9"/>
    <x v="9"/>
    <n v="22317"/>
    <x v="0"/>
  </r>
  <r>
    <n v="1955"/>
    <x v="0"/>
    <x v="2"/>
    <x v="25"/>
    <x v="3"/>
    <x v="4"/>
    <x v="12"/>
    <x v="17"/>
    <n v="81"/>
    <x v="0"/>
  </r>
  <r>
    <n v="1956"/>
    <x v="0"/>
    <x v="2"/>
    <x v="25"/>
    <x v="3"/>
    <x v="4"/>
    <x v="13"/>
    <x v="18"/>
    <n v="156"/>
    <x v="0"/>
  </r>
  <r>
    <n v="1957"/>
    <x v="0"/>
    <x v="2"/>
    <x v="25"/>
    <x v="3"/>
    <x v="4"/>
    <x v="14"/>
    <x v="19"/>
    <n v="222"/>
    <x v="0"/>
  </r>
  <r>
    <n v="1958"/>
    <x v="0"/>
    <x v="2"/>
    <x v="25"/>
    <x v="3"/>
    <x v="4"/>
    <x v="17"/>
    <x v="20"/>
    <n v="267"/>
    <x v="0"/>
  </r>
  <r>
    <n v="1959"/>
    <x v="0"/>
    <x v="2"/>
    <x v="25"/>
    <x v="3"/>
    <x v="4"/>
    <x v="18"/>
    <x v="21"/>
    <n v="699"/>
    <x v="0"/>
  </r>
  <r>
    <n v="1960"/>
    <x v="0"/>
    <x v="2"/>
    <x v="25"/>
    <x v="3"/>
    <x v="4"/>
    <x v="19"/>
    <x v="22"/>
    <n v="1242"/>
    <x v="0"/>
  </r>
  <r>
    <n v="1961"/>
    <x v="0"/>
    <x v="2"/>
    <x v="25"/>
    <x v="3"/>
    <x v="4"/>
    <x v="20"/>
    <x v="23"/>
    <n v="2142"/>
    <x v="0"/>
  </r>
  <r>
    <n v="1962"/>
    <x v="0"/>
    <x v="2"/>
    <x v="25"/>
    <x v="3"/>
    <x v="4"/>
    <x v="21"/>
    <x v="24"/>
    <n v="876"/>
    <x v="0"/>
  </r>
  <r>
    <n v="1963"/>
    <x v="0"/>
    <x v="2"/>
    <x v="25"/>
    <x v="3"/>
    <x v="4"/>
    <x v="22"/>
    <x v="25"/>
    <n v="894"/>
    <x v="0"/>
  </r>
  <r>
    <n v="1964"/>
    <x v="0"/>
    <x v="2"/>
    <x v="25"/>
    <x v="3"/>
    <x v="4"/>
    <x v="23"/>
    <x v="26"/>
    <n v="1413"/>
    <x v="0"/>
  </r>
  <r>
    <n v="1965"/>
    <x v="0"/>
    <x v="2"/>
    <x v="25"/>
    <x v="3"/>
    <x v="4"/>
    <x v="24"/>
    <x v="27"/>
    <n v="1842"/>
    <x v="0"/>
  </r>
  <r>
    <n v="1966"/>
    <x v="0"/>
    <x v="2"/>
    <x v="25"/>
    <x v="3"/>
    <x v="4"/>
    <x v="25"/>
    <x v="28"/>
    <n v="2004"/>
    <x v="0"/>
  </r>
  <r>
    <n v="1967"/>
    <x v="0"/>
    <x v="2"/>
    <x v="25"/>
    <x v="3"/>
    <x v="4"/>
    <x v="26"/>
    <x v="29"/>
    <n v="1854"/>
    <x v="0"/>
  </r>
  <r>
    <n v="1968"/>
    <x v="0"/>
    <x v="2"/>
    <x v="25"/>
    <x v="3"/>
    <x v="4"/>
    <x v="27"/>
    <x v="30"/>
    <n v="4332"/>
    <x v="0"/>
  </r>
  <r>
    <n v="1969"/>
    <x v="0"/>
    <x v="2"/>
    <x v="25"/>
    <x v="3"/>
    <x v="4"/>
    <x v="28"/>
    <x v="31"/>
    <n v="4845"/>
    <x v="0"/>
  </r>
  <r>
    <n v="1970"/>
    <x v="0"/>
    <x v="2"/>
    <x v="25"/>
    <x v="3"/>
    <x v="4"/>
    <x v="29"/>
    <x v="32"/>
    <n v="2511"/>
    <x v="0"/>
  </r>
  <r>
    <n v="1971"/>
    <x v="0"/>
    <x v="2"/>
    <x v="25"/>
    <x v="3"/>
    <x v="4"/>
    <x v="30"/>
    <x v="33"/>
    <n v="1818"/>
    <x v="0"/>
  </r>
  <r>
    <n v="1972"/>
    <x v="0"/>
    <x v="2"/>
    <x v="25"/>
    <x v="3"/>
    <x v="4"/>
    <x v="8"/>
    <x v="8"/>
    <n v="27201"/>
    <x v="0"/>
  </r>
  <r>
    <n v="1973"/>
    <x v="0"/>
    <x v="2"/>
    <x v="25"/>
    <x v="3"/>
    <x v="4"/>
    <x v="9"/>
    <x v="9"/>
    <n v="25383"/>
    <x v="0"/>
  </r>
  <r>
    <n v="1974"/>
    <x v="0"/>
    <x v="3"/>
    <x v="26"/>
    <x v="3"/>
    <x v="4"/>
    <x v="12"/>
    <x v="17"/>
    <n v="348"/>
    <x v="0"/>
  </r>
  <r>
    <n v="1975"/>
    <x v="0"/>
    <x v="3"/>
    <x v="26"/>
    <x v="3"/>
    <x v="4"/>
    <x v="13"/>
    <x v="18"/>
    <n v="810"/>
    <x v="0"/>
  </r>
  <r>
    <n v="1976"/>
    <x v="0"/>
    <x v="3"/>
    <x v="26"/>
    <x v="3"/>
    <x v="4"/>
    <x v="14"/>
    <x v="19"/>
    <n v="1167"/>
    <x v="0"/>
  </r>
  <r>
    <n v="1977"/>
    <x v="0"/>
    <x v="3"/>
    <x v="26"/>
    <x v="3"/>
    <x v="4"/>
    <x v="17"/>
    <x v="20"/>
    <n v="1230"/>
    <x v="0"/>
  </r>
  <r>
    <n v="1978"/>
    <x v="0"/>
    <x v="3"/>
    <x v="26"/>
    <x v="3"/>
    <x v="4"/>
    <x v="18"/>
    <x v="21"/>
    <n v="2949"/>
    <x v="0"/>
  </r>
  <r>
    <n v="1979"/>
    <x v="0"/>
    <x v="3"/>
    <x v="26"/>
    <x v="3"/>
    <x v="4"/>
    <x v="19"/>
    <x v="22"/>
    <n v="5316"/>
    <x v="0"/>
  </r>
  <r>
    <n v="1980"/>
    <x v="0"/>
    <x v="3"/>
    <x v="26"/>
    <x v="3"/>
    <x v="4"/>
    <x v="20"/>
    <x v="23"/>
    <n v="9270"/>
    <x v="0"/>
  </r>
  <r>
    <n v="1981"/>
    <x v="0"/>
    <x v="3"/>
    <x v="26"/>
    <x v="3"/>
    <x v="4"/>
    <x v="21"/>
    <x v="24"/>
    <n v="4002"/>
    <x v="0"/>
  </r>
  <r>
    <n v="1982"/>
    <x v="0"/>
    <x v="3"/>
    <x v="26"/>
    <x v="3"/>
    <x v="4"/>
    <x v="22"/>
    <x v="25"/>
    <n v="3885"/>
    <x v="0"/>
  </r>
  <r>
    <n v="1983"/>
    <x v="0"/>
    <x v="3"/>
    <x v="26"/>
    <x v="3"/>
    <x v="4"/>
    <x v="23"/>
    <x v="26"/>
    <n v="6522"/>
    <x v="0"/>
  </r>
  <r>
    <n v="1984"/>
    <x v="0"/>
    <x v="3"/>
    <x v="26"/>
    <x v="3"/>
    <x v="4"/>
    <x v="24"/>
    <x v="27"/>
    <n v="8499"/>
    <x v="0"/>
  </r>
  <r>
    <n v="1985"/>
    <x v="0"/>
    <x v="3"/>
    <x v="26"/>
    <x v="3"/>
    <x v="4"/>
    <x v="25"/>
    <x v="28"/>
    <n v="9330"/>
    <x v="0"/>
  </r>
  <r>
    <n v="1986"/>
    <x v="0"/>
    <x v="3"/>
    <x v="26"/>
    <x v="3"/>
    <x v="4"/>
    <x v="26"/>
    <x v="29"/>
    <n v="8655"/>
    <x v="0"/>
  </r>
  <r>
    <n v="1987"/>
    <x v="0"/>
    <x v="3"/>
    <x v="26"/>
    <x v="3"/>
    <x v="4"/>
    <x v="27"/>
    <x v="30"/>
    <n v="21201"/>
    <x v="0"/>
  </r>
  <r>
    <n v="1988"/>
    <x v="0"/>
    <x v="3"/>
    <x v="26"/>
    <x v="3"/>
    <x v="4"/>
    <x v="28"/>
    <x v="31"/>
    <n v="25872"/>
    <x v="0"/>
  </r>
  <r>
    <n v="1989"/>
    <x v="0"/>
    <x v="3"/>
    <x v="26"/>
    <x v="3"/>
    <x v="4"/>
    <x v="29"/>
    <x v="32"/>
    <n v="20370"/>
    <x v="0"/>
  </r>
  <r>
    <n v="1990"/>
    <x v="0"/>
    <x v="3"/>
    <x v="26"/>
    <x v="3"/>
    <x v="4"/>
    <x v="30"/>
    <x v="33"/>
    <n v="8952"/>
    <x v="0"/>
  </r>
  <r>
    <n v="1991"/>
    <x v="0"/>
    <x v="3"/>
    <x v="26"/>
    <x v="3"/>
    <x v="4"/>
    <x v="8"/>
    <x v="8"/>
    <n v="138381"/>
    <x v="0"/>
  </r>
  <r>
    <n v="1992"/>
    <x v="0"/>
    <x v="3"/>
    <x v="26"/>
    <x v="3"/>
    <x v="4"/>
    <x v="9"/>
    <x v="9"/>
    <n v="129429"/>
    <x v="0"/>
  </r>
  <r>
    <n v="1993"/>
    <x v="0"/>
    <x v="4"/>
    <x v="27"/>
    <x v="3"/>
    <x v="4"/>
    <x v="12"/>
    <x v="17"/>
    <n v="4626"/>
    <x v="0"/>
  </r>
  <r>
    <n v="1994"/>
    <x v="0"/>
    <x v="4"/>
    <x v="27"/>
    <x v="3"/>
    <x v="4"/>
    <x v="13"/>
    <x v="18"/>
    <n v="9342"/>
    <x v="0"/>
  </r>
  <r>
    <n v="1995"/>
    <x v="0"/>
    <x v="4"/>
    <x v="27"/>
    <x v="3"/>
    <x v="4"/>
    <x v="14"/>
    <x v="19"/>
    <n v="14142"/>
    <x v="0"/>
  </r>
  <r>
    <n v="1996"/>
    <x v="0"/>
    <x v="4"/>
    <x v="27"/>
    <x v="3"/>
    <x v="4"/>
    <x v="17"/>
    <x v="20"/>
    <n v="13305"/>
    <x v="0"/>
  </r>
  <r>
    <n v="1997"/>
    <x v="0"/>
    <x v="4"/>
    <x v="27"/>
    <x v="3"/>
    <x v="4"/>
    <x v="18"/>
    <x v="21"/>
    <n v="29079"/>
    <x v="0"/>
  </r>
  <r>
    <n v="1998"/>
    <x v="0"/>
    <x v="4"/>
    <x v="27"/>
    <x v="3"/>
    <x v="4"/>
    <x v="19"/>
    <x v="22"/>
    <n v="53859"/>
    <x v="0"/>
  </r>
  <r>
    <n v="1999"/>
    <x v="0"/>
    <x v="4"/>
    <x v="27"/>
    <x v="3"/>
    <x v="4"/>
    <x v="20"/>
    <x v="23"/>
    <n v="96507"/>
    <x v="0"/>
  </r>
  <r>
    <n v="2000"/>
    <x v="0"/>
    <x v="4"/>
    <x v="27"/>
    <x v="3"/>
    <x v="4"/>
    <x v="21"/>
    <x v="24"/>
    <n v="41424"/>
    <x v="0"/>
  </r>
  <r>
    <n v="2001"/>
    <x v="0"/>
    <x v="4"/>
    <x v="27"/>
    <x v="3"/>
    <x v="4"/>
    <x v="22"/>
    <x v="25"/>
    <n v="41964"/>
    <x v="0"/>
  </r>
  <r>
    <n v="2002"/>
    <x v="0"/>
    <x v="4"/>
    <x v="27"/>
    <x v="3"/>
    <x v="4"/>
    <x v="23"/>
    <x v="26"/>
    <n v="74223"/>
    <x v="0"/>
  </r>
  <r>
    <n v="2003"/>
    <x v="0"/>
    <x v="4"/>
    <x v="27"/>
    <x v="3"/>
    <x v="4"/>
    <x v="24"/>
    <x v="27"/>
    <n v="90294"/>
    <x v="0"/>
  </r>
  <r>
    <n v="2004"/>
    <x v="0"/>
    <x v="4"/>
    <x v="27"/>
    <x v="3"/>
    <x v="4"/>
    <x v="25"/>
    <x v="28"/>
    <n v="97728"/>
    <x v="0"/>
  </r>
  <r>
    <n v="2005"/>
    <x v="0"/>
    <x v="4"/>
    <x v="27"/>
    <x v="3"/>
    <x v="4"/>
    <x v="26"/>
    <x v="29"/>
    <n v="88884"/>
    <x v="0"/>
  </r>
  <r>
    <n v="2006"/>
    <x v="0"/>
    <x v="4"/>
    <x v="27"/>
    <x v="3"/>
    <x v="4"/>
    <x v="27"/>
    <x v="30"/>
    <n v="221064"/>
    <x v="0"/>
  </r>
  <r>
    <n v="2007"/>
    <x v="0"/>
    <x v="4"/>
    <x v="27"/>
    <x v="3"/>
    <x v="4"/>
    <x v="28"/>
    <x v="31"/>
    <n v="269247"/>
    <x v="0"/>
  </r>
  <r>
    <n v="2008"/>
    <x v="0"/>
    <x v="4"/>
    <x v="27"/>
    <x v="3"/>
    <x v="4"/>
    <x v="29"/>
    <x v="32"/>
    <n v="251841"/>
    <x v="0"/>
  </r>
  <r>
    <n v="2009"/>
    <x v="0"/>
    <x v="4"/>
    <x v="27"/>
    <x v="3"/>
    <x v="4"/>
    <x v="30"/>
    <x v="33"/>
    <n v="117882"/>
    <x v="0"/>
  </r>
  <r>
    <n v="2010"/>
    <x v="0"/>
    <x v="4"/>
    <x v="27"/>
    <x v="3"/>
    <x v="4"/>
    <x v="8"/>
    <x v="8"/>
    <n v="1515411"/>
    <x v="0"/>
  </r>
  <r>
    <n v="2011"/>
    <x v="0"/>
    <x v="4"/>
    <x v="27"/>
    <x v="3"/>
    <x v="4"/>
    <x v="9"/>
    <x v="9"/>
    <n v="1397532"/>
    <x v="0"/>
  </r>
  <r>
    <n v="2012"/>
    <x v="0"/>
    <x v="5"/>
    <x v="28"/>
    <x v="3"/>
    <x v="4"/>
    <x v="12"/>
    <x v="17"/>
    <n v="4974"/>
    <x v="0"/>
  </r>
  <r>
    <n v="2013"/>
    <x v="0"/>
    <x v="5"/>
    <x v="28"/>
    <x v="3"/>
    <x v="4"/>
    <x v="13"/>
    <x v="18"/>
    <n v="10152"/>
    <x v="0"/>
  </r>
  <r>
    <n v="2014"/>
    <x v="0"/>
    <x v="5"/>
    <x v="28"/>
    <x v="3"/>
    <x v="4"/>
    <x v="14"/>
    <x v="19"/>
    <n v="15312"/>
    <x v="0"/>
  </r>
  <r>
    <n v="2015"/>
    <x v="0"/>
    <x v="5"/>
    <x v="28"/>
    <x v="3"/>
    <x v="4"/>
    <x v="17"/>
    <x v="20"/>
    <n v="14538"/>
    <x v="0"/>
  </r>
  <r>
    <n v="2016"/>
    <x v="0"/>
    <x v="5"/>
    <x v="28"/>
    <x v="3"/>
    <x v="4"/>
    <x v="18"/>
    <x v="21"/>
    <n v="32031"/>
    <x v="0"/>
  </r>
  <r>
    <n v="2017"/>
    <x v="0"/>
    <x v="5"/>
    <x v="28"/>
    <x v="3"/>
    <x v="4"/>
    <x v="19"/>
    <x v="22"/>
    <n v="59175"/>
    <x v="0"/>
  </r>
  <r>
    <n v="2018"/>
    <x v="0"/>
    <x v="5"/>
    <x v="28"/>
    <x v="3"/>
    <x v="4"/>
    <x v="20"/>
    <x v="23"/>
    <n v="105777"/>
    <x v="0"/>
  </r>
  <r>
    <n v="2019"/>
    <x v="0"/>
    <x v="5"/>
    <x v="28"/>
    <x v="3"/>
    <x v="4"/>
    <x v="21"/>
    <x v="24"/>
    <n v="45423"/>
    <x v="0"/>
  </r>
  <r>
    <n v="2020"/>
    <x v="0"/>
    <x v="5"/>
    <x v="28"/>
    <x v="3"/>
    <x v="4"/>
    <x v="22"/>
    <x v="25"/>
    <n v="45849"/>
    <x v="0"/>
  </r>
  <r>
    <n v="2021"/>
    <x v="0"/>
    <x v="5"/>
    <x v="28"/>
    <x v="3"/>
    <x v="4"/>
    <x v="23"/>
    <x v="26"/>
    <n v="80745"/>
    <x v="0"/>
  </r>
  <r>
    <n v="2022"/>
    <x v="0"/>
    <x v="5"/>
    <x v="28"/>
    <x v="3"/>
    <x v="4"/>
    <x v="24"/>
    <x v="27"/>
    <n v="98793"/>
    <x v="0"/>
  </r>
  <r>
    <n v="2023"/>
    <x v="0"/>
    <x v="5"/>
    <x v="28"/>
    <x v="3"/>
    <x v="4"/>
    <x v="25"/>
    <x v="28"/>
    <n v="107058"/>
    <x v="0"/>
  </r>
  <r>
    <n v="2024"/>
    <x v="0"/>
    <x v="5"/>
    <x v="28"/>
    <x v="3"/>
    <x v="4"/>
    <x v="26"/>
    <x v="29"/>
    <n v="97539"/>
    <x v="0"/>
  </r>
  <r>
    <n v="2025"/>
    <x v="0"/>
    <x v="5"/>
    <x v="28"/>
    <x v="3"/>
    <x v="4"/>
    <x v="27"/>
    <x v="30"/>
    <n v="242262"/>
    <x v="0"/>
  </r>
  <r>
    <n v="2026"/>
    <x v="0"/>
    <x v="5"/>
    <x v="28"/>
    <x v="3"/>
    <x v="4"/>
    <x v="28"/>
    <x v="31"/>
    <n v="295119"/>
    <x v="0"/>
  </r>
  <r>
    <n v="2027"/>
    <x v="0"/>
    <x v="5"/>
    <x v="28"/>
    <x v="3"/>
    <x v="4"/>
    <x v="29"/>
    <x v="32"/>
    <n v="272208"/>
    <x v="0"/>
  </r>
  <r>
    <n v="2028"/>
    <x v="0"/>
    <x v="5"/>
    <x v="28"/>
    <x v="3"/>
    <x v="4"/>
    <x v="30"/>
    <x v="33"/>
    <n v="126831"/>
    <x v="0"/>
  </r>
  <r>
    <n v="2029"/>
    <x v="0"/>
    <x v="5"/>
    <x v="28"/>
    <x v="3"/>
    <x v="4"/>
    <x v="8"/>
    <x v="8"/>
    <n v="1653792"/>
    <x v="0"/>
  </r>
  <r>
    <n v="2030"/>
    <x v="0"/>
    <x v="5"/>
    <x v="28"/>
    <x v="3"/>
    <x v="4"/>
    <x v="9"/>
    <x v="9"/>
    <n v="1526961"/>
    <x v="0"/>
  </r>
  <r>
    <n v="2031"/>
    <x v="0"/>
    <x v="0"/>
    <x v="0"/>
    <x v="4"/>
    <x v="5"/>
    <x v="15"/>
    <x v="34"/>
    <n v="320"/>
    <x v="0"/>
  </r>
  <r>
    <n v="2032"/>
    <x v="0"/>
    <x v="0"/>
    <x v="0"/>
    <x v="4"/>
    <x v="5"/>
    <x v="16"/>
    <x v="35"/>
    <n v="340"/>
    <x v="0"/>
  </r>
  <r>
    <n v="2033"/>
    <x v="0"/>
    <x v="0"/>
    <x v="1"/>
    <x v="4"/>
    <x v="5"/>
    <x v="15"/>
    <x v="34"/>
    <n v="300"/>
    <x v="0"/>
  </r>
  <r>
    <n v="2034"/>
    <x v="0"/>
    <x v="0"/>
    <x v="1"/>
    <x v="4"/>
    <x v="5"/>
    <x v="16"/>
    <x v="35"/>
    <n v="340"/>
    <x v="0"/>
  </r>
  <r>
    <n v="2035"/>
    <x v="0"/>
    <x v="0"/>
    <x v="2"/>
    <x v="4"/>
    <x v="5"/>
    <x v="15"/>
    <x v="34"/>
    <n v="370"/>
    <x v="0"/>
  </r>
  <r>
    <n v="2036"/>
    <x v="0"/>
    <x v="0"/>
    <x v="2"/>
    <x v="4"/>
    <x v="5"/>
    <x v="16"/>
    <x v="35"/>
    <n v="380"/>
    <x v="0"/>
  </r>
  <r>
    <n v="2037"/>
    <x v="0"/>
    <x v="0"/>
    <x v="3"/>
    <x v="4"/>
    <x v="5"/>
    <x v="15"/>
    <x v="34"/>
    <n v="310"/>
    <x v="0"/>
  </r>
  <r>
    <n v="2038"/>
    <x v="0"/>
    <x v="0"/>
    <x v="3"/>
    <x v="4"/>
    <x v="5"/>
    <x v="16"/>
    <x v="35"/>
    <n v="320"/>
    <x v="0"/>
  </r>
  <r>
    <n v="2039"/>
    <x v="0"/>
    <x v="0"/>
    <x v="4"/>
    <x v="4"/>
    <x v="5"/>
    <x v="15"/>
    <x v="34"/>
    <n v="330"/>
    <x v="0"/>
  </r>
  <r>
    <n v="2040"/>
    <x v="0"/>
    <x v="0"/>
    <x v="4"/>
    <x v="4"/>
    <x v="5"/>
    <x v="16"/>
    <x v="35"/>
    <n v="350"/>
    <x v="0"/>
  </r>
  <r>
    <n v="2041"/>
    <x v="0"/>
    <x v="0"/>
    <x v="5"/>
    <x v="4"/>
    <x v="5"/>
    <x v="15"/>
    <x v="34"/>
    <n v="380"/>
    <x v="0"/>
  </r>
  <r>
    <n v="2042"/>
    <x v="0"/>
    <x v="0"/>
    <x v="5"/>
    <x v="4"/>
    <x v="5"/>
    <x v="16"/>
    <x v="35"/>
    <n v="380"/>
    <x v="0"/>
  </r>
  <r>
    <n v="2043"/>
    <x v="0"/>
    <x v="0"/>
    <x v="6"/>
    <x v="4"/>
    <x v="5"/>
    <x v="15"/>
    <x v="34"/>
    <n v="440"/>
    <x v="0"/>
  </r>
  <r>
    <n v="2044"/>
    <x v="0"/>
    <x v="0"/>
    <x v="6"/>
    <x v="4"/>
    <x v="5"/>
    <x v="16"/>
    <x v="35"/>
    <n v="470"/>
    <x v="0"/>
  </r>
  <r>
    <n v="2045"/>
    <x v="0"/>
    <x v="0"/>
    <x v="7"/>
    <x v="4"/>
    <x v="5"/>
    <x v="15"/>
    <x v="34"/>
    <n v="360"/>
    <x v="0"/>
  </r>
  <r>
    <n v="2046"/>
    <x v="0"/>
    <x v="0"/>
    <x v="7"/>
    <x v="4"/>
    <x v="5"/>
    <x v="16"/>
    <x v="35"/>
    <n v="380"/>
    <x v="0"/>
  </r>
  <r>
    <n v="2047"/>
    <x v="0"/>
    <x v="0"/>
    <x v="8"/>
    <x v="4"/>
    <x v="5"/>
    <x v="15"/>
    <x v="34"/>
    <n v="340"/>
    <x v="0"/>
  </r>
  <r>
    <n v="2048"/>
    <x v="0"/>
    <x v="0"/>
    <x v="8"/>
    <x v="4"/>
    <x v="5"/>
    <x v="16"/>
    <x v="35"/>
    <n v="350"/>
    <x v="0"/>
  </r>
  <r>
    <n v="2049"/>
    <x v="0"/>
    <x v="0"/>
    <x v="9"/>
    <x v="4"/>
    <x v="5"/>
    <x v="15"/>
    <x v="34"/>
    <n v="340"/>
    <x v="0"/>
  </r>
  <r>
    <n v="2050"/>
    <x v="0"/>
    <x v="0"/>
    <x v="9"/>
    <x v="4"/>
    <x v="5"/>
    <x v="16"/>
    <x v="35"/>
    <n v="380"/>
    <x v="0"/>
  </r>
  <r>
    <n v="2051"/>
    <x v="0"/>
    <x v="0"/>
    <x v="10"/>
    <x v="4"/>
    <x v="5"/>
    <x v="15"/>
    <x v="34"/>
    <n v="320"/>
    <x v="0"/>
  </r>
  <r>
    <n v="2052"/>
    <x v="0"/>
    <x v="0"/>
    <x v="10"/>
    <x v="4"/>
    <x v="5"/>
    <x v="16"/>
    <x v="35"/>
    <n v="330"/>
    <x v="0"/>
  </r>
  <r>
    <n v="2053"/>
    <x v="0"/>
    <x v="0"/>
    <x v="11"/>
    <x v="4"/>
    <x v="5"/>
    <x v="15"/>
    <x v="34"/>
    <n v="280"/>
    <x v="0"/>
  </r>
  <r>
    <n v="2054"/>
    <x v="0"/>
    <x v="0"/>
    <x v="11"/>
    <x v="4"/>
    <x v="5"/>
    <x v="16"/>
    <x v="35"/>
    <n v="300"/>
    <x v="0"/>
  </r>
  <r>
    <n v="2055"/>
    <x v="0"/>
    <x v="0"/>
    <x v="12"/>
    <x v="4"/>
    <x v="5"/>
    <x v="15"/>
    <x v="34"/>
    <n v="320"/>
    <x v="0"/>
  </r>
  <r>
    <n v="2056"/>
    <x v="0"/>
    <x v="0"/>
    <x v="12"/>
    <x v="4"/>
    <x v="5"/>
    <x v="16"/>
    <x v="35"/>
    <n v="360"/>
    <x v="0"/>
  </r>
  <r>
    <n v="2057"/>
    <x v="0"/>
    <x v="0"/>
    <x v="13"/>
    <x v="4"/>
    <x v="5"/>
    <x v="15"/>
    <x v="34"/>
    <n v="380"/>
    <x v="0"/>
  </r>
  <r>
    <n v="2058"/>
    <x v="0"/>
    <x v="0"/>
    <x v="13"/>
    <x v="4"/>
    <x v="5"/>
    <x v="16"/>
    <x v="35"/>
    <n v="370"/>
    <x v="0"/>
  </r>
  <r>
    <n v="2059"/>
    <x v="0"/>
    <x v="0"/>
    <x v="14"/>
    <x v="4"/>
    <x v="5"/>
    <x v="15"/>
    <x v="34"/>
    <n v="310"/>
    <x v="0"/>
  </r>
  <r>
    <n v="2060"/>
    <x v="0"/>
    <x v="0"/>
    <x v="14"/>
    <x v="4"/>
    <x v="5"/>
    <x v="16"/>
    <x v="35"/>
    <n v="340"/>
    <x v="0"/>
  </r>
  <r>
    <n v="2061"/>
    <x v="0"/>
    <x v="0"/>
    <x v="15"/>
    <x v="4"/>
    <x v="5"/>
    <x v="15"/>
    <x v="34"/>
    <n v="420"/>
    <x v="0"/>
  </r>
  <r>
    <n v="2062"/>
    <x v="0"/>
    <x v="0"/>
    <x v="15"/>
    <x v="4"/>
    <x v="5"/>
    <x v="16"/>
    <x v="35"/>
    <n v="420"/>
    <x v="0"/>
  </r>
  <r>
    <n v="2063"/>
    <x v="0"/>
    <x v="1"/>
    <x v="16"/>
    <x v="4"/>
    <x v="5"/>
    <x v="15"/>
    <x v="34"/>
    <n v="280"/>
    <x v="0"/>
  </r>
  <r>
    <n v="2064"/>
    <x v="0"/>
    <x v="1"/>
    <x v="16"/>
    <x v="4"/>
    <x v="5"/>
    <x v="16"/>
    <x v="35"/>
    <n v="280"/>
    <x v="0"/>
  </r>
  <r>
    <n v="2065"/>
    <x v="0"/>
    <x v="1"/>
    <x v="17"/>
    <x v="4"/>
    <x v="5"/>
    <x v="15"/>
    <x v="34"/>
    <n v="360"/>
    <x v="0"/>
  </r>
  <r>
    <n v="2066"/>
    <x v="0"/>
    <x v="1"/>
    <x v="17"/>
    <x v="4"/>
    <x v="5"/>
    <x v="16"/>
    <x v="35"/>
    <n v="360"/>
    <x v="0"/>
  </r>
  <r>
    <n v="2067"/>
    <x v="0"/>
    <x v="1"/>
    <x v="18"/>
    <x v="4"/>
    <x v="5"/>
    <x v="15"/>
    <x v="34"/>
    <n v="330"/>
    <x v="0"/>
  </r>
  <r>
    <n v="2068"/>
    <x v="0"/>
    <x v="1"/>
    <x v="18"/>
    <x v="4"/>
    <x v="5"/>
    <x v="16"/>
    <x v="35"/>
    <n v="340"/>
    <x v="0"/>
  </r>
  <r>
    <n v="2069"/>
    <x v="0"/>
    <x v="1"/>
    <x v="19"/>
    <x v="4"/>
    <x v="5"/>
    <x v="15"/>
    <x v="34"/>
    <n v="290"/>
    <x v="0"/>
  </r>
  <r>
    <n v="2070"/>
    <x v="0"/>
    <x v="1"/>
    <x v="19"/>
    <x v="4"/>
    <x v="5"/>
    <x v="16"/>
    <x v="35"/>
    <n v="250"/>
    <x v="0"/>
  </r>
  <r>
    <n v="2071"/>
    <x v="0"/>
    <x v="2"/>
    <x v="20"/>
    <x v="4"/>
    <x v="5"/>
    <x v="15"/>
    <x v="34"/>
    <n v="320"/>
    <x v="0"/>
  </r>
  <r>
    <n v="2072"/>
    <x v="0"/>
    <x v="2"/>
    <x v="20"/>
    <x v="4"/>
    <x v="5"/>
    <x v="16"/>
    <x v="35"/>
    <n v="340"/>
    <x v="0"/>
  </r>
  <r>
    <n v="2073"/>
    <x v="0"/>
    <x v="2"/>
    <x v="21"/>
    <x v="4"/>
    <x v="5"/>
    <x v="15"/>
    <x v="34"/>
    <n v="330"/>
    <x v="0"/>
  </r>
  <r>
    <n v="2074"/>
    <x v="0"/>
    <x v="2"/>
    <x v="21"/>
    <x v="4"/>
    <x v="5"/>
    <x v="16"/>
    <x v="35"/>
    <n v="350"/>
    <x v="0"/>
  </r>
  <r>
    <n v="2075"/>
    <x v="0"/>
    <x v="2"/>
    <x v="22"/>
    <x v="4"/>
    <x v="5"/>
    <x v="15"/>
    <x v="34"/>
    <n v="390"/>
    <x v="0"/>
  </r>
  <r>
    <n v="2076"/>
    <x v="0"/>
    <x v="2"/>
    <x v="22"/>
    <x v="4"/>
    <x v="5"/>
    <x v="16"/>
    <x v="35"/>
    <n v="400"/>
    <x v="0"/>
  </r>
  <r>
    <n v="2077"/>
    <x v="0"/>
    <x v="2"/>
    <x v="23"/>
    <x v="4"/>
    <x v="5"/>
    <x v="15"/>
    <x v="34"/>
    <n v="320"/>
    <x v="0"/>
  </r>
  <r>
    <n v="2078"/>
    <x v="0"/>
    <x v="2"/>
    <x v="23"/>
    <x v="4"/>
    <x v="5"/>
    <x v="16"/>
    <x v="35"/>
    <n v="330"/>
    <x v="0"/>
  </r>
  <r>
    <n v="2079"/>
    <x v="0"/>
    <x v="2"/>
    <x v="24"/>
    <x v="4"/>
    <x v="5"/>
    <x v="15"/>
    <x v="34"/>
    <n v="380"/>
    <x v="0"/>
  </r>
  <r>
    <n v="2080"/>
    <x v="0"/>
    <x v="2"/>
    <x v="24"/>
    <x v="4"/>
    <x v="5"/>
    <x v="16"/>
    <x v="35"/>
    <n v="390"/>
    <x v="0"/>
  </r>
  <r>
    <n v="2081"/>
    <x v="0"/>
    <x v="2"/>
    <x v="25"/>
    <x v="4"/>
    <x v="5"/>
    <x v="15"/>
    <x v="34"/>
    <n v="300"/>
    <x v="0"/>
  </r>
  <r>
    <n v="2082"/>
    <x v="0"/>
    <x v="2"/>
    <x v="25"/>
    <x v="4"/>
    <x v="5"/>
    <x v="16"/>
    <x v="35"/>
    <n v="330"/>
    <x v="0"/>
  </r>
  <r>
    <n v="2083"/>
    <x v="0"/>
    <x v="3"/>
    <x v="26"/>
    <x v="4"/>
    <x v="5"/>
    <x v="15"/>
    <x v="34"/>
    <n v="340"/>
    <x v="0"/>
  </r>
  <r>
    <n v="2084"/>
    <x v="0"/>
    <x v="3"/>
    <x v="26"/>
    <x v="4"/>
    <x v="5"/>
    <x v="16"/>
    <x v="35"/>
    <n v="350"/>
    <x v="0"/>
  </r>
  <r>
    <n v="2085"/>
    <x v="0"/>
    <x v="4"/>
    <x v="27"/>
    <x v="4"/>
    <x v="5"/>
    <x v="15"/>
    <x v="34"/>
    <n v="360"/>
    <x v="0"/>
  </r>
  <r>
    <n v="2086"/>
    <x v="0"/>
    <x v="4"/>
    <x v="27"/>
    <x v="4"/>
    <x v="5"/>
    <x v="16"/>
    <x v="35"/>
    <n v="340"/>
    <x v="0"/>
  </r>
  <r>
    <n v="2087"/>
    <x v="0"/>
    <x v="5"/>
    <x v="28"/>
    <x v="4"/>
    <x v="5"/>
    <x v="15"/>
    <x v="34"/>
    <n v="360"/>
    <x v="0"/>
  </r>
  <r>
    <n v="2088"/>
    <x v="0"/>
    <x v="5"/>
    <x v="28"/>
    <x v="4"/>
    <x v="5"/>
    <x v="16"/>
    <x v="35"/>
    <n v="340"/>
    <x v="0"/>
  </r>
  <r>
    <n v="2089"/>
    <x v="0"/>
    <x v="0"/>
    <x v="0"/>
    <x v="4"/>
    <x v="5"/>
    <x v="31"/>
    <x v="36"/>
    <n v="27"/>
    <x v="0"/>
  </r>
  <r>
    <n v="2090"/>
    <x v="0"/>
    <x v="0"/>
    <x v="0"/>
    <x v="4"/>
    <x v="5"/>
    <x v="32"/>
    <x v="37"/>
    <n v="42"/>
    <x v="0"/>
  </r>
  <r>
    <n v="2091"/>
    <x v="0"/>
    <x v="0"/>
    <x v="0"/>
    <x v="4"/>
    <x v="5"/>
    <x v="33"/>
    <x v="38"/>
    <n v="33"/>
    <x v="0"/>
  </r>
  <r>
    <n v="2092"/>
    <x v="0"/>
    <x v="0"/>
    <x v="0"/>
    <x v="4"/>
    <x v="5"/>
    <x v="34"/>
    <x v="39"/>
    <n v="54"/>
    <x v="0"/>
  </r>
  <r>
    <n v="2093"/>
    <x v="0"/>
    <x v="0"/>
    <x v="0"/>
    <x v="4"/>
    <x v="5"/>
    <x v="35"/>
    <x v="40"/>
    <n v="69"/>
    <x v="0"/>
  </r>
  <r>
    <n v="2094"/>
    <x v="0"/>
    <x v="0"/>
    <x v="0"/>
    <x v="4"/>
    <x v="5"/>
    <x v="36"/>
    <x v="41"/>
    <n v="81"/>
    <x v="0"/>
  </r>
  <r>
    <n v="2095"/>
    <x v="0"/>
    <x v="0"/>
    <x v="0"/>
    <x v="4"/>
    <x v="5"/>
    <x v="37"/>
    <x v="42"/>
    <n v="129"/>
    <x v="0"/>
  </r>
  <r>
    <n v="2096"/>
    <x v="0"/>
    <x v="0"/>
    <x v="0"/>
    <x v="4"/>
    <x v="5"/>
    <x v="38"/>
    <x v="43"/>
    <n v="66"/>
    <x v="0"/>
  </r>
  <r>
    <n v="2097"/>
    <x v="0"/>
    <x v="0"/>
    <x v="0"/>
    <x v="4"/>
    <x v="5"/>
    <x v="39"/>
    <x v="44"/>
    <n v="45"/>
    <x v="0"/>
  </r>
  <r>
    <n v="2098"/>
    <x v="0"/>
    <x v="0"/>
    <x v="0"/>
    <x v="4"/>
    <x v="5"/>
    <x v="11"/>
    <x v="45"/>
    <n v="18"/>
    <x v="0"/>
  </r>
  <r>
    <n v="2099"/>
    <x v="0"/>
    <x v="0"/>
    <x v="0"/>
    <x v="4"/>
    <x v="5"/>
    <x v="12"/>
    <x v="46"/>
    <n v="9"/>
    <x v="0"/>
  </r>
  <r>
    <n v="2100"/>
    <x v="0"/>
    <x v="0"/>
    <x v="0"/>
    <x v="4"/>
    <x v="5"/>
    <x v="13"/>
    <x v="47"/>
    <n v="18"/>
    <x v="0"/>
  </r>
  <r>
    <n v="2101"/>
    <x v="0"/>
    <x v="0"/>
    <x v="0"/>
    <x v="4"/>
    <x v="5"/>
    <x v="30"/>
    <x v="48"/>
    <n v="9"/>
    <x v="0"/>
  </r>
  <r>
    <n v="2102"/>
    <x v="0"/>
    <x v="0"/>
    <x v="0"/>
    <x v="4"/>
    <x v="5"/>
    <x v="8"/>
    <x v="8"/>
    <n v="600"/>
    <x v="0"/>
  </r>
  <r>
    <n v="2103"/>
    <x v="0"/>
    <x v="0"/>
    <x v="0"/>
    <x v="4"/>
    <x v="5"/>
    <x v="9"/>
    <x v="9"/>
    <n v="591"/>
    <x v="0"/>
  </r>
  <r>
    <n v="2104"/>
    <x v="0"/>
    <x v="0"/>
    <x v="1"/>
    <x v="4"/>
    <x v="5"/>
    <x v="31"/>
    <x v="36"/>
    <n v="282"/>
    <x v="0"/>
  </r>
  <r>
    <n v="2105"/>
    <x v="0"/>
    <x v="0"/>
    <x v="1"/>
    <x v="4"/>
    <x v="5"/>
    <x v="32"/>
    <x v="37"/>
    <n v="348"/>
    <x v="0"/>
  </r>
  <r>
    <n v="2106"/>
    <x v="0"/>
    <x v="0"/>
    <x v="1"/>
    <x v="4"/>
    <x v="5"/>
    <x v="33"/>
    <x v="38"/>
    <n v="111"/>
    <x v="0"/>
  </r>
  <r>
    <n v="2107"/>
    <x v="0"/>
    <x v="0"/>
    <x v="1"/>
    <x v="4"/>
    <x v="5"/>
    <x v="34"/>
    <x v="39"/>
    <n v="90"/>
    <x v="0"/>
  </r>
  <r>
    <n v="2108"/>
    <x v="0"/>
    <x v="0"/>
    <x v="1"/>
    <x v="4"/>
    <x v="5"/>
    <x v="35"/>
    <x v="40"/>
    <n v="132"/>
    <x v="0"/>
  </r>
  <r>
    <n v="2109"/>
    <x v="0"/>
    <x v="0"/>
    <x v="1"/>
    <x v="4"/>
    <x v="5"/>
    <x v="36"/>
    <x v="41"/>
    <n v="267"/>
    <x v="0"/>
  </r>
  <r>
    <n v="2110"/>
    <x v="0"/>
    <x v="0"/>
    <x v="1"/>
    <x v="4"/>
    <x v="5"/>
    <x v="37"/>
    <x v="42"/>
    <n v="480"/>
    <x v="0"/>
  </r>
  <r>
    <n v="2111"/>
    <x v="0"/>
    <x v="0"/>
    <x v="1"/>
    <x v="4"/>
    <x v="5"/>
    <x v="38"/>
    <x v="43"/>
    <n v="345"/>
    <x v="0"/>
  </r>
  <r>
    <n v="2112"/>
    <x v="0"/>
    <x v="0"/>
    <x v="1"/>
    <x v="4"/>
    <x v="5"/>
    <x v="39"/>
    <x v="44"/>
    <n v="186"/>
    <x v="0"/>
  </r>
  <r>
    <n v="2113"/>
    <x v="0"/>
    <x v="0"/>
    <x v="1"/>
    <x v="4"/>
    <x v="5"/>
    <x v="11"/>
    <x v="45"/>
    <n v="99"/>
    <x v="0"/>
  </r>
  <r>
    <n v="2114"/>
    <x v="0"/>
    <x v="0"/>
    <x v="1"/>
    <x v="4"/>
    <x v="5"/>
    <x v="12"/>
    <x v="46"/>
    <n v="48"/>
    <x v="0"/>
  </r>
  <r>
    <n v="2115"/>
    <x v="0"/>
    <x v="0"/>
    <x v="1"/>
    <x v="4"/>
    <x v="5"/>
    <x v="13"/>
    <x v="47"/>
    <n v="39"/>
    <x v="0"/>
  </r>
  <r>
    <n v="2116"/>
    <x v="0"/>
    <x v="0"/>
    <x v="1"/>
    <x v="4"/>
    <x v="5"/>
    <x v="30"/>
    <x v="48"/>
    <n v="27"/>
    <x v="0"/>
  </r>
  <r>
    <n v="2117"/>
    <x v="0"/>
    <x v="0"/>
    <x v="1"/>
    <x v="4"/>
    <x v="5"/>
    <x v="8"/>
    <x v="8"/>
    <n v="2451"/>
    <x v="0"/>
  </r>
  <r>
    <n v="2118"/>
    <x v="0"/>
    <x v="0"/>
    <x v="1"/>
    <x v="4"/>
    <x v="5"/>
    <x v="9"/>
    <x v="9"/>
    <n v="2424"/>
    <x v="0"/>
  </r>
  <r>
    <n v="2119"/>
    <x v="0"/>
    <x v="0"/>
    <x v="2"/>
    <x v="4"/>
    <x v="5"/>
    <x v="31"/>
    <x v="36"/>
    <n v="105"/>
    <x v="0"/>
  </r>
  <r>
    <n v="2120"/>
    <x v="0"/>
    <x v="0"/>
    <x v="2"/>
    <x v="4"/>
    <x v="5"/>
    <x v="32"/>
    <x v="37"/>
    <n v="132"/>
    <x v="0"/>
  </r>
  <r>
    <n v="2121"/>
    <x v="0"/>
    <x v="0"/>
    <x v="2"/>
    <x v="4"/>
    <x v="5"/>
    <x v="33"/>
    <x v="38"/>
    <n v="45"/>
    <x v="0"/>
  </r>
  <r>
    <n v="2122"/>
    <x v="0"/>
    <x v="0"/>
    <x v="2"/>
    <x v="4"/>
    <x v="5"/>
    <x v="34"/>
    <x v="39"/>
    <n v="93"/>
    <x v="0"/>
  </r>
  <r>
    <n v="2123"/>
    <x v="0"/>
    <x v="0"/>
    <x v="2"/>
    <x v="4"/>
    <x v="5"/>
    <x v="35"/>
    <x v="40"/>
    <n v="114"/>
    <x v="0"/>
  </r>
  <r>
    <n v="2124"/>
    <x v="0"/>
    <x v="0"/>
    <x v="2"/>
    <x v="4"/>
    <x v="5"/>
    <x v="36"/>
    <x v="41"/>
    <n v="255"/>
    <x v="0"/>
  </r>
  <r>
    <n v="2125"/>
    <x v="0"/>
    <x v="0"/>
    <x v="2"/>
    <x v="4"/>
    <x v="5"/>
    <x v="37"/>
    <x v="42"/>
    <n v="381"/>
    <x v="0"/>
  </r>
  <r>
    <n v="2126"/>
    <x v="0"/>
    <x v="0"/>
    <x v="2"/>
    <x v="4"/>
    <x v="5"/>
    <x v="38"/>
    <x v="43"/>
    <n v="309"/>
    <x v="0"/>
  </r>
  <r>
    <n v="2127"/>
    <x v="0"/>
    <x v="0"/>
    <x v="2"/>
    <x v="4"/>
    <x v="5"/>
    <x v="39"/>
    <x v="44"/>
    <n v="258"/>
    <x v="0"/>
  </r>
  <r>
    <n v="2128"/>
    <x v="0"/>
    <x v="0"/>
    <x v="2"/>
    <x v="4"/>
    <x v="5"/>
    <x v="11"/>
    <x v="45"/>
    <n v="105"/>
    <x v="0"/>
  </r>
  <r>
    <n v="2129"/>
    <x v="0"/>
    <x v="0"/>
    <x v="2"/>
    <x v="4"/>
    <x v="5"/>
    <x v="12"/>
    <x v="46"/>
    <n v="75"/>
    <x v="0"/>
  </r>
  <r>
    <n v="2130"/>
    <x v="0"/>
    <x v="0"/>
    <x v="2"/>
    <x v="4"/>
    <x v="5"/>
    <x v="13"/>
    <x v="47"/>
    <n v="102"/>
    <x v="0"/>
  </r>
  <r>
    <n v="2131"/>
    <x v="0"/>
    <x v="0"/>
    <x v="2"/>
    <x v="4"/>
    <x v="5"/>
    <x v="30"/>
    <x v="48"/>
    <n v="33"/>
    <x v="0"/>
  </r>
  <r>
    <n v="2132"/>
    <x v="0"/>
    <x v="0"/>
    <x v="2"/>
    <x v="4"/>
    <x v="5"/>
    <x v="8"/>
    <x v="8"/>
    <n v="2007"/>
    <x v="0"/>
  </r>
  <r>
    <n v="2133"/>
    <x v="0"/>
    <x v="0"/>
    <x v="2"/>
    <x v="4"/>
    <x v="5"/>
    <x v="9"/>
    <x v="9"/>
    <n v="1974"/>
    <x v="0"/>
  </r>
  <r>
    <n v="2134"/>
    <x v="0"/>
    <x v="0"/>
    <x v="3"/>
    <x v="4"/>
    <x v="5"/>
    <x v="31"/>
    <x v="36"/>
    <n v="366"/>
    <x v="0"/>
  </r>
  <r>
    <n v="2135"/>
    <x v="0"/>
    <x v="0"/>
    <x v="3"/>
    <x v="4"/>
    <x v="5"/>
    <x v="32"/>
    <x v="37"/>
    <n v="363"/>
    <x v="0"/>
  </r>
  <r>
    <n v="2136"/>
    <x v="0"/>
    <x v="0"/>
    <x v="3"/>
    <x v="4"/>
    <x v="5"/>
    <x v="33"/>
    <x v="38"/>
    <n v="315"/>
    <x v="0"/>
  </r>
  <r>
    <n v="2137"/>
    <x v="0"/>
    <x v="0"/>
    <x v="3"/>
    <x v="4"/>
    <x v="5"/>
    <x v="34"/>
    <x v="39"/>
    <n v="468"/>
    <x v="0"/>
  </r>
  <r>
    <n v="2138"/>
    <x v="0"/>
    <x v="0"/>
    <x v="3"/>
    <x v="4"/>
    <x v="5"/>
    <x v="35"/>
    <x v="40"/>
    <n v="981"/>
    <x v="0"/>
  </r>
  <r>
    <n v="2139"/>
    <x v="0"/>
    <x v="0"/>
    <x v="3"/>
    <x v="4"/>
    <x v="5"/>
    <x v="36"/>
    <x v="41"/>
    <n v="1050"/>
    <x v="0"/>
  </r>
  <r>
    <n v="2140"/>
    <x v="0"/>
    <x v="0"/>
    <x v="3"/>
    <x v="4"/>
    <x v="5"/>
    <x v="37"/>
    <x v="42"/>
    <n v="1128"/>
    <x v="0"/>
  </r>
  <r>
    <n v="2141"/>
    <x v="0"/>
    <x v="0"/>
    <x v="3"/>
    <x v="4"/>
    <x v="5"/>
    <x v="38"/>
    <x v="43"/>
    <n v="663"/>
    <x v="0"/>
  </r>
  <r>
    <n v="2142"/>
    <x v="0"/>
    <x v="0"/>
    <x v="3"/>
    <x v="4"/>
    <x v="5"/>
    <x v="39"/>
    <x v="44"/>
    <n v="300"/>
    <x v="0"/>
  </r>
  <r>
    <n v="2143"/>
    <x v="0"/>
    <x v="0"/>
    <x v="3"/>
    <x v="4"/>
    <x v="5"/>
    <x v="11"/>
    <x v="45"/>
    <n v="84"/>
    <x v="0"/>
  </r>
  <r>
    <n v="2144"/>
    <x v="0"/>
    <x v="0"/>
    <x v="3"/>
    <x v="4"/>
    <x v="5"/>
    <x v="12"/>
    <x v="46"/>
    <n v="60"/>
    <x v="0"/>
  </r>
  <r>
    <n v="2145"/>
    <x v="0"/>
    <x v="0"/>
    <x v="3"/>
    <x v="4"/>
    <x v="5"/>
    <x v="13"/>
    <x v="47"/>
    <n v="144"/>
    <x v="0"/>
  </r>
  <r>
    <n v="2146"/>
    <x v="0"/>
    <x v="0"/>
    <x v="3"/>
    <x v="4"/>
    <x v="5"/>
    <x v="30"/>
    <x v="48"/>
    <n v="36"/>
    <x v="0"/>
  </r>
  <r>
    <n v="2147"/>
    <x v="0"/>
    <x v="0"/>
    <x v="3"/>
    <x v="4"/>
    <x v="5"/>
    <x v="8"/>
    <x v="8"/>
    <n v="5955"/>
    <x v="0"/>
  </r>
  <r>
    <n v="2148"/>
    <x v="0"/>
    <x v="0"/>
    <x v="3"/>
    <x v="4"/>
    <x v="5"/>
    <x v="9"/>
    <x v="9"/>
    <n v="5919"/>
    <x v="0"/>
  </r>
  <r>
    <n v="2149"/>
    <x v="0"/>
    <x v="0"/>
    <x v="4"/>
    <x v="4"/>
    <x v="5"/>
    <x v="31"/>
    <x v="36"/>
    <n v="144"/>
    <x v="0"/>
  </r>
  <r>
    <n v="2150"/>
    <x v="0"/>
    <x v="0"/>
    <x v="4"/>
    <x v="4"/>
    <x v="5"/>
    <x v="32"/>
    <x v="37"/>
    <n v="174"/>
    <x v="0"/>
  </r>
  <r>
    <n v="2151"/>
    <x v="0"/>
    <x v="0"/>
    <x v="4"/>
    <x v="4"/>
    <x v="5"/>
    <x v="33"/>
    <x v="38"/>
    <n v="120"/>
    <x v="0"/>
  </r>
  <r>
    <n v="2152"/>
    <x v="0"/>
    <x v="0"/>
    <x v="4"/>
    <x v="4"/>
    <x v="5"/>
    <x v="34"/>
    <x v="39"/>
    <n v="135"/>
    <x v="0"/>
  </r>
  <r>
    <n v="2153"/>
    <x v="0"/>
    <x v="0"/>
    <x v="4"/>
    <x v="4"/>
    <x v="5"/>
    <x v="35"/>
    <x v="40"/>
    <n v="267"/>
    <x v="0"/>
  </r>
  <r>
    <n v="2154"/>
    <x v="0"/>
    <x v="0"/>
    <x v="4"/>
    <x v="4"/>
    <x v="5"/>
    <x v="36"/>
    <x v="41"/>
    <n v="402"/>
    <x v="0"/>
  </r>
  <r>
    <n v="2155"/>
    <x v="0"/>
    <x v="0"/>
    <x v="4"/>
    <x v="4"/>
    <x v="5"/>
    <x v="37"/>
    <x v="42"/>
    <n v="594"/>
    <x v="0"/>
  </r>
  <r>
    <n v="2156"/>
    <x v="0"/>
    <x v="0"/>
    <x v="4"/>
    <x v="4"/>
    <x v="5"/>
    <x v="38"/>
    <x v="43"/>
    <n v="390"/>
    <x v="0"/>
  </r>
  <r>
    <n v="2157"/>
    <x v="0"/>
    <x v="0"/>
    <x v="4"/>
    <x v="4"/>
    <x v="5"/>
    <x v="39"/>
    <x v="44"/>
    <n v="216"/>
    <x v="0"/>
  </r>
  <r>
    <n v="2158"/>
    <x v="0"/>
    <x v="0"/>
    <x v="4"/>
    <x v="4"/>
    <x v="5"/>
    <x v="11"/>
    <x v="45"/>
    <n v="132"/>
    <x v="0"/>
  </r>
  <r>
    <n v="2159"/>
    <x v="0"/>
    <x v="0"/>
    <x v="4"/>
    <x v="4"/>
    <x v="5"/>
    <x v="12"/>
    <x v="46"/>
    <n v="54"/>
    <x v="0"/>
  </r>
  <r>
    <n v="2160"/>
    <x v="0"/>
    <x v="0"/>
    <x v="4"/>
    <x v="4"/>
    <x v="5"/>
    <x v="13"/>
    <x v="47"/>
    <n v="36"/>
    <x v="0"/>
  </r>
  <r>
    <n v="2161"/>
    <x v="0"/>
    <x v="0"/>
    <x v="4"/>
    <x v="4"/>
    <x v="5"/>
    <x v="30"/>
    <x v="48"/>
    <n v="27"/>
    <x v="0"/>
  </r>
  <r>
    <n v="2162"/>
    <x v="0"/>
    <x v="0"/>
    <x v="4"/>
    <x v="4"/>
    <x v="5"/>
    <x v="8"/>
    <x v="8"/>
    <n v="2691"/>
    <x v="0"/>
  </r>
  <r>
    <n v="2163"/>
    <x v="0"/>
    <x v="0"/>
    <x v="4"/>
    <x v="4"/>
    <x v="5"/>
    <x v="9"/>
    <x v="9"/>
    <n v="2661"/>
    <x v="0"/>
  </r>
  <r>
    <n v="2164"/>
    <x v="0"/>
    <x v="0"/>
    <x v="5"/>
    <x v="4"/>
    <x v="5"/>
    <x v="31"/>
    <x v="36"/>
    <n v="180"/>
    <x v="0"/>
  </r>
  <r>
    <n v="2165"/>
    <x v="0"/>
    <x v="0"/>
    <x v="5"/>
    <x v="4"/>
    <x v="5"/>
    <x v="32"/>
    <x v="37"/>
    <n v="216"/>
    <x v="0"/>
  </r>
  <r>
    <n v="2166"/>
    <x v="0"/>
    <x v="0"/>
    <x v="5"/>
    <x v="4"/>
    <x v="5"/>
    <x v="33"/>
    <x v="38"/>
    <n v="99"/>
    <x v="0"/>
  </r>
  <r>
    <n v="2167"/>
    <x v="0"/>
    <x v="0"/>
    <x v="5"/>
    <x v="4"/>
    <x v="5"/>
    <x v="34"/>
    <x v="39"/>
    <n v="96"/>
    <x v="0"/>
  </r>
  <r>
    <n v="2168"/>
    <x v="0"/>
    <x v="0"/>
    <x v="5"/>
    <x v="4"/>
    <x v="5"/>
    <x v="35"/>
    <x v="40"/>
    <n v="147"/>
    <x v="0"/>
  </r>
  <r>
    <n v="2169"/>
    <x v="0"/>
    <x v="0"/>
    <x v="5"/>
    <x v="4"/>
    <x v="5"/>
    <x v="36"/>
    <x v="41"/>
    <n v="327"/>
    <x v="0"/>
  </r>
  <r>
    <n v="2170"/>
    <x v="0"/>
    <x v="0"/>
    <x v="5"/>
    <x v="4"/>
    <x v="5"/>
    <x v="37"/>
    <x v="42"/>
    <n v="468"/>
    <x v="0"/>
  </r>
  <r>
    <n v="2171"/>
    <x v="0"/>
    <x v="0"/>
    <x v="5"/>
    <x v="4"/>
    <x v="5"/>
    <x v="38"/>
    <x v="43"/>
    <n v="357"/>
    <x v="0"/>
  </r>
  <r>
    <n v="2172"/>
    <x v="0"/>
    <x v="0"/>
    <x v="5"/>
    <x v="4"/>
    <x v="5"/>
    <x v="39"/>
    <x v="44"/>
    <n v="282"/>
    <x v="0"/>
  </r>
  <r>
    <n v="2173"/>
    <x v="0"/>
    <x v="0"/>
    <x v="5"/>
    <x v="4"/>
    <x v="5"/>
    <x v="11"/>
    <x v="45"/>
    <n v="183"/>
    <x v="0"/>
  </r>
  <r>
    <n v="2174"/>
    <x v="0"/>
    <x v="0"/>
    <x v="5"/>
    <x v="4"/>
    <x v="5"/>
    <x v="12"/>
    <x v="46"/>
    <n v="159"/>
    <x v="0"/>
  </r>
  <r>
    <n v="2175"/>
    <x v="0"/>
    <x v="0"/>
    <x v="5"/>
    <x v="4"/>
    <x v="5"/>
    <x v="13"/>
    <x v="47"/>
    <n v="246"/>
    <x v="0"/>
  </r>
  <r>
    <n v="2176"/>
    <x v="0"/>
    <x v="0"/>
    <x v="5"/>
    <x v="4"/>
    <x v="5"/>
    <x v="30"/>
    <x v="48"/>
    <n v="15"/>
    <x v="0"/>
  </r>
  <r>
    <n v="2177"/>
    <x v="0"/>
    <x v="0"/>
    <x v="5"/>
    <x v="4"/>
    <x v="5"/>
    <x v="8"/>
    <x v="8"/>
    <n v="2772"/>
    <x v="0"/>
  </r>
  <r>
    <n v="2178"/>
    <x v="0"/>
    <x v="0"/>
    <x v="5"/>
    <x v="4"/>
    <x v="5"/>
    <x v="9"/>
    <x v="9"/>
    <n v="2754"/>
    <x v="0"/>
  </r>
  <r>
    <n v="2179"/>
    <x v="0"/>
    <x v="0"/>
    <x v="6"/>
    <x v="4"/>
    <x v="5"/>
    <x v="31"/>
    <x v="36"/>
    <n v="15"/>
    <x v="0"/>
  </r>
  <r>
    <n v="2180"/>
    <x v="0"/>
    <x v="0"/>
    <x v="6"/>
    <x v="4"/>
    <x v="5"/>
    <x v="32"/>
    <x v="37"/>
    <n v="45"/>
    <x v="0"/>
  </r>
  <r>
    <n v="2181"/>
    <x v="0"/>
    <x v="0"/>
    <x v="6"/>
    <x v="4"/>
    <x v="5"/>
    <x v="33"/>
    <x v="38"/>
    <n v="30"/>
    <x v="0"/>
  </r>
  <r>
    <n v="2182"/>
    <x v="0"/>
    <x v="0"/>
    <x v="6"/>
    <x v="4"/>
    <x v="5"/>
    <x v="34"/>
    <x v="39"/>
    <n v="27"/>
    <x v="0"/>
  </r>
  <r>
    <n v="2183"/>
    <x v="0"/>
    <x v="0"/>
    <x v="6"/>
    <x v="4"/>
    <x v="5"/>
    <x v="35"/>
    <x v="40"/>
    <n v="45"/>
    <x v="0"/>
  </r>
  <r>
    <n v="2184"/>
    <x v="0"/>
    <x v="0"/>
    <x v="6"/>
    <x v="4"/>
    <x v="5"/>
    <x v="36"/>
    <x v="41"/>
    <n v="66"/>
    <x v="0"/>
  </r>
  <r>
    <n v="2185"/>
    <x v="0"/>
    <x v="0"/>
    <x v="6"/>
    <x v="4"/>
    <x v="5"/>
    <x v="37"/>
    <x v="42"/>
    <n v="102"/>
    <x v="0"/>
  </r>
  <r>
    <n v="2186"/>
    <x v="0"/>
    <x v="0"/>
    <x v="6"/>
    <x v="4"/>
    <x v="5"/>
    <x v="38"/>
    <x v="43"/>
    <n v="219"/>
    <x v="0"/>
  </r>
  <r>
    <n v="2187"/>
    <x v="0"/>
    <x v="0"/>
    <x v="6"/>
    <x v="4"/>
    <x v="5"/>
    <x v="39"/>
    <x v="44"/>
    <n v="366"/>
    <x v="0"/>
  </r>
  <r>
    <n v="2188"/>
    <x v="0"/>
    <x v="0"/>
    <x v="6"/>
    <x v="4"/>
    <x v="5"/>
    <x v="11"/>
    <x v="45"/>
    <n v="243"/>
    <x v="0"/>
  </r>
  <r>
    <n v="2189"/>
    <x v="0"/>
    <x v="0"/>
    <x v="6"/>
    <x v="4"/>
    <x v="5"/>
    <x v="12"/>
    <x v="46"/>
    <n v="147"/>
    <x v="0"/>
  </r>
  <r>
    <n v="2190"/>
    <x v="0"/>
    <x v="0"/>
    <x v="6"/>
    <x v="4"/>
    <x v="5"/>
    <x v="13"/>
    <x v="47"/>
    <n v="96"/>
    <x v="0"/>
  </r>
  <r>
    <n v="2191"/>
    <x v="0"/>
    <x v="0"/>
    <x v="6"/>
    <x v="4"/>
    <x v="5"/>
    <x v="30"/>
    <x v="48"/>
    <n v="18"/>
    <x v="0"/>
  </r>
  <r>
    <n v="2192"/>
    <x v="0"/>
    <x v="0"/>
    <x v="6"/>
    <x v="4"/>
    <x v="5"/>
    <x v="8"/>
    <x v="8"/>
    <n v="1419"/>
    <x v="0"/>
  </r>
  <r>
    <n v="2193"/>
    <x v="0"/>
    <x v="0"/>
    <x v="6"/>
    <x v="4"/>
    <x v="5"/>
    <x v="9"/>
    <x v="9"/>
    <n v="1398"/>
    <x v="0"/>
  </r>
  <r>
    <n v="2194"/>
    <x v="0"/>
    <x v="0"/>
    <x v="7"/>
    <x v="4"/>
    <x v="5"/>
    <x v="31"/>
    <x v="36"/>
    <n v="114"/>
    <x v="0"/>
  </r>
  <r>
    <n v="2195"/>
    <x v="0"/>
    <x v="0"/>
    <x v="7"/>
    <x v="4"/>
    <x v="5"/>
    <x v="32"/>
    <x v="37"/>
    <n v="156"/>
    <x v="0"/>
  </r>
  <r>
    <n v="2196"/>
    <x v="0"/>
    <x v="0"/>
    <x v="7"/>
    <x v="4"/>
    <x v="5"/>
    <x v="33"/>
    <x v="38"/>
    <n v="72"/>
    <x v="0"/>
  </r>
  <r>
    <n v="2197"/>
    <x v="0"/>
    <x v="0"/>
    <x v="7"/>
    <x v="4"/>
    <x v="5"/>
    <x v="34"/>
    <x v="39"/>
    <n v="75"/>
    <x v="0"/>
  </r>
  <r>
    <n v="2198"/>
    <x v="0"/>
    <x v="0"/>
    <x v="7"/>
    <x v="4"/>
    <x v="5"/>
    <x v="35"/>
    <x v="40"/>
    <n v="96"/>
    <x v="0"/>
  </r>
  <r>
    <n v="2199"/>
    <x v="0"/>
    <x v="0"/>
    <x v="7"/>
    <x v="4"/>
    <x v="5"/>
    <x v="36"/>
    <x v="41"/>
    <n v="204"/>
    <x v="0"/>
  </r>
  <r>
    <n v="2200"/>
    <x v="0"/>
    <x v="0"/>
    <x v="7"/>
    <x v="4"/>
    <x v="5"/>
    <x v="37"/>
    <x v="42"/>
    <n v="351"/>
    <x v="0"/>
  </r>
  <r>
    <n v="2201"/>
    <x v="0"/>
    <x v="0"/>
    <x v="7"/>
    <x v="4"/>
    <x v="5"/>
    <x v="38"/>
    <x v="43"/>
    <n v="366"/>
    <x v="0"/>
  </r>
  <r>
    <n v="2202"/>
    <x v="0"/>
    <x v="0"/>
    <x v="7"/>
    <x v="4"/>
    <x v="5"/>
    <x v="39"/>
    <x v="44"/>
    <n v="294"/>
    <x v="0"/>
  </r>
  <r>
    <n v="2203"/>
    <x v="0"/>
    <x v="0"/>
    <x v="7"/>
    <x v="4"/>
    <x v="5"/>
    <x v="11"/>
    <x v="45"/>
    <n v="111"/>
    <x v="0"/>
  </r>
  <r>
    <n v="2204"/>
    <x v="0"/>
    <x v="0"/>
    <x v="7"/>
    <x v="4"/>
    <x v="5"/>
    <x v="12"/>
    <x v="46"/>
    <n v="66"/>
    <x v="0"/>
  </r>
  <r>
    <n v="2205"/>
    <x v="0"/>
    <x v="0"/>
    <x v="7"/>
    <x v="4"/>
    <x v="5"/>
    <x v="13"/>
    <x v="47"/>
    <n v="60"/>
    <x v="0"/>
  </r>
  <r>
    <n v="2206"/>
    <x v="0"/>
    <x v="0"/>
    <x v="7"/>
    <x v="4"/>
    <x v="5"/>
    <x v="30"/>
    <x v="48"/>
    <n v="33"/>
    <x v="0"/>
  </r>
  <r>
    <n v="2207"/>
    <x v="0"/>
    <x v="0"/>
    <x v="7"/>
    <x v="4"/>
    <x v="5"/>
    <x v="8"/>
    <x v="8"/>
    <n v="1992"/>
    <x v="0"/>
  </r>
  <r>
    <n v="2208"/>
    <x v="0"/>
    <x v="0"/>
    <x v="7"/>
    <x v="4"/>
    <x v="5"/>
    <x v="9"/>
    <x v="9"/>
    <n v="1959"/>
    <x v="0"/>
  </r>
  <r>
    <n v="2209"/>
    <x v="0"/>
    <x v="0"/>
    <x v="8"/>
    <x v="4"/>
    <x v="5"/>
    <x v="31"/>
    <x v="36"/>
    <n v="147"/>
    <x v="0"/>
  </r>
  <r>
    <n v="2210"/>
    <x v="0"/>
    <x v="0"/>
    <x v="8"/>
    <x v="4"/>
    <x v="5"/>
    <x v="32"/>
    <x v="37"/>
    <n v="234"/>
    <x v="0"/>
  </r>
  <r>
    <n v="2211"/>
    <x v="0"/>
    <x v="0"/>
    <x v="8"/>
    <x v="4"/>
    <x v="5"/>
    <x v="33"/>
    <x v="38"/>
    <n v="120"/>
    <x v="0"/>
  </r>
  <r>
    <n v="2212"/>
    <x v="0"/>
    <x v="0"/>
    <x v="8"/>
    <x v="4"/>
    <x v="5"/>
    <x v="34"/>
    <x v="39"/>
    <n v="201"/>
    <x v="0"/>
  </r>
  <r>
    <n v="2213"/>
    <x v="0"/>
    <x v="0"/>
    <x v="8"/>
    <x v="4"/>
    <x v="5"/>
    <x v="35"/>
    <x v="40"/>
    <n v="321"/>
    <x v="0"/>
  </r>
  <r>
    <n v="2214"/>
    <x v="0"/>
    <x v="0"/>
    <x v="8"/>
    <x v="4"/>
    <x v="5"/>
    <x v="36"/>
    <x v="41"/>
    <n v="477"/>
    <x v="0"/>
  </r>
  <r>
    <n v="2215"/>
    <x v="0"/>
    <x v="0"/>
    <x v="8"/>
    <x v="4"/>
    <x v="5"/>
    <x v="37"/>
    <x v="42"/>
    <n v="633"/>
    <x v="0"/>
  </r>
  <r>
    <n v="2216"/>
    <x v="0"/>
    <x v="0"/>
    <x v="8"/>
    <x v="4"/>
    <x v="5"/>
    <x v="38"/>
    <x v="43"/>
    <n v="417"/>
    <x v="0"/>
  </r>
  <r>
    <n v="2217"/>
    <x v="0"/>
    <x v="0"/>
    <x v="8"/>
    <x v="4"/>
    <x v="5"/>
    <x v="39"/>
    <x v="44"/>
    <n v="303"/>
    <x v="0"/>
  </r>
  <r>
    <n v="2218"/>
    <x v="0"/>
    <x v="0"/>
    <x v="8"/>
    <x v="4"/>
    <x v="5"/>
    <x v="11"/>
    <x v="45"/>
    <n v="132"/>
    <x v="0"/>
  </r>
  <r>
    <n v="2219"/>
    <x v="0"/>
    <x v="0"/>
    <x v="8"/>
    <x v="4"/>
    <x v="5"/>
    <x v="12"/>
    <x v="46"/>
    <n v="84"/>
    <x v="0"/>
  </r>
  <r>
    <n v="2220"/>
    <x v="0"/>
    <x v="0"/>
    <x v="8"/>
    <x v="4"/>
    <x v="5"/>
    <x v="13"/>
    <x v="47"/>
    <n v="114"/>
    <x v="0"/>
  </r>
  <r>
    <n v="2221"/>
    <x v="0"/>
    <x v="0"/>
    <x v="8"/>
    <x v="4"/>
    <x v="5"/>
    <x v="30"/>
    <x v="48"/>
    <n v="30"/>
    <x v="0"/>
  </r>
  <r>
    <n v="2222"/>
    <x v="0"/>
    <x v="0"/>
    <x v="8"/>
    <x v="4"/>
    <x v="5"/>
    <x v="8"/>
    <x v="8"/>
    <n v="3210"/>
    <x v="0"/>
  </r>
  <r>
    <n v="2223"/>
    <x v="0"/>
    <x v="0"/>
    <x v="8"/>
    <x v="4"/>
    <x v="5"/>
    <x v="9"/>
    <x v="9"/>
    <n v="3177"/>
    <x v="0"/>
  </r>
  <r>
    <n v="2224"/>
    <x v="0"/>
    <x v="0"/>
    <x v="9"/>
    <x v="4"/>
    <x v="5"/>
    <x v="31"/>
    <x v="36"/>
    <n v="138"/>
    <x v="0"/>
  </r>
  <r>
    <n v="2225"/>
    <x v="0"/>
    <x v="0"/>
    <x v="9"/>
    <x v="4"/>
    <x v="5"/>
    <x v="32"/>
    <x v="37"/>
    <n v="210"/>
    <x v="0"/>
  </r>
  <r>
    <n v="2226"/>
    <x v="0"/>
    <x v="0"/>
    <x v="9"/>
    <x v="4"/>
    <x v="5"/>
    <x v="33"/>
    <x v="38"/>
    <n v="90"/>
    <x v="0"/>
  </r>
  <r>
    <n v="2227"/>
    <x v="0"/>
    <x v="0"/>
    <x v="9"/>
    <x v="4"/>
    <x v="5"/>
    <x v="34"/>
    <x v="39"/>
    <n v="102"/>
    <x v="0"/>
  </r>
  <r>
    <n v="2228"/>
    <x v="0"/>
    <x v="0"/>
    <x v="9"/>
    <x v="4"/>
    <x v="5"/>
    <x v="35"/>
    <x v="40"/>
    <n v="180"/>
    <x v="0"/>
  </r>
  <r>
    <n v="2229"/>
    <x v="0"/>
    <x v="0"/>
    <x v="9"/>
    <x v="4"/>
    <x v="5"/>
    <x v="36"/>
    <x v="41"/>
    <n v="225"/>
    <x v="0"/>
  </r>
  <r>
    <n v="2230"/>
    <x v="0"/>
    <x v="0"/>
    <x v="9"/>
    <x v="4"/>
    <x v="5"/>
    <x v="37"/>
    <x v="42"/>
    <n v="438"/>
    <x v="0"/>
  </r>
  <r>
    <n v="2231"/>
    <x v="0"/>
    <x v="0"/>
    <x v="9"/>
    <x v="4"/>
    <x v="5"/>
    <x v="38"/>
    <x v="43"/>
    <n v="519"/>
    <x v="0"/>
  </r>
  <r>
    <n v="2232"/>
    <x v="0"/>
    <x v="0"/>
    <x v="9"/>
    <x v="4"/>
    <x v="5"/>
    <x v="39"/>
    <x v="44"/>
    <n v="282"/>
    <x v="0"/>
  </r>
  <r>
    <n v="2233"/>
    <x v="0"/>
    <x v="0"/>
    <x v="9"/>
    <x v="4"/>
    <x v="5"/>
    <x v="11"/>
    <x v="45"/>
    <n v="99"/>
    <x v="0"/>
  </r>
  <r>
    <n v="2234"/>
    <x v="0"/>
    <x v="0"/>
    <x v="9"/>
    <x v="4"/>
    <x v="5"/>
    <x v="12"/>
    <x v="46"/>
    <n v="60"/>
    <x v="0"/>
  </r>
  <r>
    <n v="2235"/>
    <x v="0"/>
    <x v="0"/>
    <x v="9"/>
    <x v="4"/>
    <x v="5"/>
    <x v="13"/>
    <x v="47"/>
    <n v="48"/>
    <x v="0"/>
  </r>
  <r>
    <n v="2236"/>
    <x v="0"/>
    <x v="0"/>
    <x v="9"/>
    <x v="4"/>
    <x v="5"/>
    <x v="30"/>
    <x v="48"/>
    <n v="27"/>
    <x v="0"/>
  </r>
  <r>
    <n v="2237"/>
    <x v="0"/>
    <x v="0"/>
    <x v="9"/>
    <x v="4"/>
    <x v="5"/>
    <x v="8"/>
    <x v="8"/>
    <n v="2418"/>
    <x v="0"/>
  </r>
  <r>
    <n v="2238"/>
    <x v="0"/>
    <x v="0"/>
    <x v="9"/>
    <x v="4"/>
    <x v="5"/>
    <x v="9"/>
    <x v="9"/>
    <n v="2391"/>
    <x v="0"/>
  </r>
  <r>
    <n v="2239"/>
    <x v="0"/>
    <x v="0"/>
    <x v="10"/>
    <x v="4"/>
    <x v="5"/>
    <x v="31"/>
    <x v="36"/>
    <n v="285"/>
    <x v="0"/>
  </r>
  <r>
    <n v="2240"/>
    <x v="0"/>
    <x v="0"/>
    <x v="10"/>
    <x v="4"/>
    <x v="5"/>
    <x v="32"/>
    <x v="37"/>
    <n v="393"/>
    <x v="0"/>
  </r>
  <r>
    <n v="2241"/>
    <x v="0"/>
    <x v="0"/>
    <x v="10"/>
    <x v="4"/>
    <x v="5"/>
    <x v="33"/>
    <x v="38"/>
    <n v="207"/>
    <x v="0"/>
  </r>
  <r>
    <n v="2242"/>
    <x v="0"/>
    <x v="0"/>
    <x v="10"/>
    <x v="4"/>
    <x v="5"/>
    <x v="34"/>
    <x v="39"/>
    <n v="273"/>
    <x v="0"/>
  </r>
  <r>
    <n v="2243"/>
    <x v="0"/>
    <x v="0"/>
    <x v="10"/>
    <x v="4"/>
    <x v="5"/>
    <x v="35"/>
    <x v="40"/>
    <n v="534"/>
    <x v="0"/>
  </r>
  <r>
    <n v="2244"/>
    <x v="0"/>
    <x v="0"/>
    <x v="10"/>
    <x v="4"/>
    <x v="5"/>
    <x v="36"/>
    <x v="41"/>
    <n v="732"/>
    <x v="0"/>
  </r>
  <r>
    <n v="2245"/>
    <x v="0"/>
    <x v="0"/>
    <x v="10"/>
    <x v="4"/>
    <x v="5"/>
    <x v="37"/>
    <x v="42"/>
    <n v="756"/>
    <x v="0"/>
  </r>
  <r>
    <n v="2246"/>
    <x v="0"/>
    <x v="0"/>
    <x v="10"/>
    <x v="4"/>
    <x v="5"/>
    <x v="38"/>
    <x v="43"/>
    <n v="501"/>
    <x v="0"/>
  </r>
  <r>
    <n v="2247"/>
    <x v="0"/>
    <x v="0"/>
    <x v="10"/>
    <x v="4"/>
    <x v="5"/>
    <x v="39"/>
    <x v="44"/>
    <n v="384"/>
    <x v="0"/>
  </r>
  <r>
    <n v="2248"/>
    <x v="0"/>
    <x v="0"/>
    <x v="10"/>
    <x v="4"/>
    <x v="5"/>
    <x v="11"/>
    <x v="45"/>
    <n v="147"/>
    <x v="0"/>
  </r>
  <r>
    <n v="2249"/>
    <x v="0"/>
    <x v="0"/>
    <x v="10"/>
    <x v="4"/>
    <x v="5"/>
    <x v="12"/>
    <x v="46"/>
    <n v="84"/>
    <x v="0"/>
  </r>
  <r>
    <n v="2250"/>
    <x v="0"/>
    <x v="0"/>
    <x v="10"/>
    <x v="4"/>
    <x v="5"/>
    <x v="13"/>
    <x v="47"/>
    <n v="117"/>
    <x v="0"/>
  </r>
  <r>
    <n v="2251"/>
    <x v="0"/>
    <x v="0"/>
    <x v="10"/>
    <x v="4"/>
    <x v="5"/>
    <x v="30"/>
    <x v="48"/>
    <n v="36"/>
    <x v="0"/>
  </r>
  <r>
    <n v="2252"/>
    <x v="0"/>
    <x v="0"/>
    <x v="10"/>
    <x v="4"/>
    <x v="5"/>
    <x v="8"/>
    <x v="8"/>
    <n v="4452"/>
    <x v="0"/>
  </r>
  <r>
    <n v="2253"/>
    <x v="0"/>
    <x v="0"/>
    <x v="10"/>
    <x v="4"/>
    <x v="5"/>
    <x v="9"/>
    <x v="9"/>
    <n v="4413"/>
    <x v="0"/>
  </r>
  <r>
    <n v="2254"/>
    <x v="0"/>
    <x v="0"/>
    <x v="11"/>
    <x v="4"/>
    <x v="5"/>
    <x v="31"/>
    <x v="36"/>
    <n v="372"/>
    <x v="0"/>
  </r>
  <r>
    <n v="2255"/>
    <x v="0"/>
    <x v="0"/>
    <x v="11"/>
    <x v="4"/>
    <x v="5"/>
    <x v="32"/>
    <x v="37"/>
    <n v="489"/>
    <x v="0"/>
  </r>
  <r>
    <n v="2256"/>
    <x v="0"/>
    <x v="0"/>
    <x v="11"/>
    <x v="4"/>
    <x v="5"/>
    <x v="33"/>
    <x v="38"/>
    <n v="162"/>
    <x v="0"/>
  </r>
  <r>
    <n v="2257"/>
    <x v="0"/>
    <x v="0"/>
    <x v="11"/>
    <x v="4"/>
    <x v="5"/>
    <x v="34"/>
    <x v="39"/>
    <n v="171"/>
    <x v="0"/>
  </r>
  <r>
    <n v="2258"/>
    <x v="0"/>
    <x v="0"/>
    <x v="11"/>
    <x v="4"/>
    <x v="5"/>
    <x v="35"/>
    <x v="40"/>
    <n v="348"/>
    <x v="0"/>
  </r>
  <r>
    <n v="2259"/>
    <x v="0"/>
    <x v="0"/>
    <x v="11"/>
    <x v="4"/>
    <x v="5"/>
    <x v="36"/>
    <x v="41"/>
    <n v="522"/>
    <x v="0"/>
  </r>
  <r>
    <n v="2260"/>
    <x v="0"/>
    <x v="0"/>
    <x v="11"/>
    <x v="4"/>
    <x v="5"/>
    <x v="37"/>
    <x v="42"/>
    <n v="648"/>
    <x v="0"/>
  </r>
  <r>
    <n v="2261"/>
    <x v="0"/>
    <x v="0"/>
    <x v="11"/>
    <x v="4"/>
    <x v="5"/>
    <x v="38"/>
    <x v="43"/>
    <n v="399"/>
    <x v="0"/>
  </r>
  <r>
    <n v="2262"/>
    <x v="0"/>
    <x v="0"/>
    <x v="11"/>
    <x v="4"/>
    <x v="5"/>
    <x v="39"/>
    <x v="44"/>
    <n v="153"/>
    <x v="0"/>
  </r>
  <r>
    <n v="2263"/>
    <x v="0"/>
    <x v="0"/>
    <x v="11"/>
    <x v="4"/>
    <x v="5"/>
    <x v="11"/>
    <x v="45"/>
    <n v="42"/>
    <x v="0"/>
  </r>
  <r>
    <n v="2264"/>
    <x v="0"/>
    <x v="0"/>
    <x v="11"/>
    <x v="4"/>
    <x v="5"/>
    <x v="12"/>
    <x v="46"/>
    <n v="15"/>
    <x v="0"/>
  </r>
  <r>
    <n v="2265"/>
    <x v="0"/>
    <x v="0"/>
    <x v="11"/>
    <x v="4"/>
    <x v="5"/>
    <x v="13"/>
    <x v="47"/>
    <n v="30"/>
    <x v="0"/>
  </r>
  <r>
    <n v="2266"/>
    <x v="0"/>
    <x v="0"/>
    <x v="11"/>
    <x v="4"/>
    <x v="5"/>
    <x v="30"/>
    <x v="48"/>
    <n v="42"/>
    <x v="0"/>
  </r>
  <r>
    <n v="2267"/>
    <x v="0"/>
    <x v="0"/>
    <x v="11"/>
    <x v="4"/>
    <x v="5"/>
    <x v="8"/>
    <x v="8"/>
    <n v="3390"/>
    <x v="0"/>
  </r>
  <r>
    <n v="2268"/>
    <x v="0"/>
    <x v="0"/>
    <x v="11"/>
    <x v="4"/>
    <x v="5"/>
    <x v="9"/>
    <x v="9"/>
    <n v="3348"/>
    <x v="0"/>
  </r>
  <r>
    <n v="2269"/>
    <x v="0"/>
    <x v="0"/>
    <x v="12"/>
    <x v="4"/>
    <x v="5"/>
    <x v="31"/>
    <x v="36"/>
    <n v="276"/>
    <x v="0"/>
  </r>
  <r>
    <n v="2270"/>
    <x v="0"/>
    <x v="0"/>
    <x v="12"/>
    <x v="4"/>
    <x v="5"/>
    <x v="32"/>
    <x v="37"/>
    <n v="357"/>
    <x v="0"/>
  </r>
  <r>
    <n v="2271"/>
    <x v="0"/>
    <x v="0"/>
    <x v="12"/>
    <x v="4"/>
    <x v="5"/>
    <x v="33"/>
    <x v="38"/>
    <n v="105"/>
    <x v="0"/>
  </r>
  <r>
    <n v="2272"/>
    <x v="0"/>
    <x v="0"/>
    <x v="12"/>
    <x v="4"/>
    <x v="5"/>
    <x v="34"/>
    <x v="39"/>
    <n v="111"/>
    <x v="0"/>
  </r>
  <r>
    <n v="2273"/>
    <x v="0"/>
    <x v="0"/>
    <x v="12"/>
    <x v="4"/>
    <x v="5"/>
    <x v="35"/>
    <x v="40"/>
    <n v="138"/>
    <x v="0"/>
  </r>
  <r>
    <n v="2274"/>
    <x v="0"/>
    <x v="0"/>
    <x v="12"/>
    <x v="4"/>
    <x v="5"/>
    <x v="36"/>
    <x v="41"/>
    <n v="276"/>
    <x v="0"/>
  </r>
  <r>
    <n v="2275"/>
    <x v="0"/>
    <x v="0"/>
    <x v="12"/>
    <x v="4"/>
    <x v="5"/>
    <x v="37"/>
    <x v="42"/>
    <n v="606"/>
    <x v="0"/>
  </r>
  <r>
    <n v="2276"/>
    <x v="0"/>
    <x v="0"/>
    <x v="12"/>
    <x v="4"/>
    <x v="5"/>
    <x v="38"/>
    <x v="43"/>
    <n v="504"/>
    <x v="0"/>
  </r>
  <r>
    <n v="2277"/>
    <x v="0"/>
    <x v="0"/>
    <x v="12"/>
    <x v="4"/>
    <x v="5"/>
    <x v="39"/>
    <x v="44"/>
    <n v="291"/>
    <x v="0"/>
  </r>
  <r>
    <n v="2278"/>
    <x v="0"/>
    <x v="0"/>
    <x v="12"/>
    <x v="4"/>
    <x v="5"/>
    <x v="11"/>
    <x v="45"/>
    <n v="90"/>
    <x v="0"/>
  </r>
  <r>
    <n v="2279"/>
    <x v="0"/>
    <x v="0"/>
    <x v="12"/>
    <x v="4"/>
    <x v="5"/>
    <x v="12"/>
    <x v="46"/>
    <n v="54"/>
    <x v="0"/>
  </r>
  <r>
    <n v="2280"/>
    <x v="0"/>
    <x v="0"/>
    <x v="12"/>
    <x v="4"/>
    <x v="5"/>
    <x v="13"/>
    <x v="47"/>
    <n v="48"/>
    <x v="0"/>
  </r>
  <r>
    <n v="2281"/>
    <x v="0"/>
    <x v="0"/>
    <x v="12"/>
    <x v="4"/>
    <x v="5"/>
    <x v="30"/>
    <x v="48"/>
    <n v="33"/>
    <x v="0"/>
  </r>
  <r>
    <n v="2282"/>
    <x v="0"/>
    <x v="0"/>
    <x v="12"/>
    <x v="4"/>
    <x v="5"/>
    <x v="8"/>
    <x v="8"/>
    <n v="2883"/>
    <x v="0"/>
  </r>
  <r>
    <n v="2283"/>
    <x v="0"/>
    <x v="0"/>
    <x v="12"/>
    <x v="4"/>
    <x v="5"/>
    <x v="9"/>
    <x v="9"/>
    <n v="2850"/>
    <x v="0"/>
  </r>
  <r>
    <n v="2284"/>
    <x v="0"/>
    <x v="0"/>
    <x v="13"/>
    <x v="4"/>
    <x v="5"/>
    <x v="31"/>
    <x v="36"/>
    <n v="315"/>
    <x v="0"/>
  </r>
  <r>
    <n v="2285"/>
    <x v="0"/>
    <x v="0"/>
    <x v="13"/>
    <x v="4"/>
    <x v="5"/>
    <x v="32"/>
    <x v="37"/>
    <n v="387"/>
    <x v="0"/>
  </r>
  <r>
    <n v="2286"/>
    <x v="0"/>
    <x v="0"/>
    <x v="13"/>
    <x v="4"/>
    <x v="5"/>
    <x v="33"/>
    <x v="38"/>
    <n v="159"/>
    <x v="0"/>
  </r>
  <r>
    <n v="2287"/>
    <x v="0"/>
    <x v="0"/>
    <x v="13"/>
    <x v="4"/>
    <x v="5"/>
    <x v="34"/>
    <x v="39"/>
    <n v="147"/>
    <x v="0"/>
  </r>
  <r>
    <n v="2288"/>
    <x v="0"/>
    <x v="0"/>
    <x v="13"/>
    <x v="4"/>
    <x v="5"/>
    <x v="35"/>
    <x v="40"/>
    <n v="255"/>
    <x v="0"/>
  </r>
  <r>
    <n v="2289"/>
    <x v="0"/>
    <x v="0"/>
    <x v="13"/>
    <x v="4"/>
    <x v="5"/>
    <x v="36"/>
    <x v="41"/>
    <n v="534"/>
    <x v="0"/>
  </r>
  <r>
    <n v="2290"/>
    <x v="0"/>
    <x v="0"/>
    <x v="13"/>
    <x v="4"/>
    <x v="5"/>
    <x v="37"/>
    <x v="42"/>
    <n v="756"/>
    <x v="0"/>
  </r>
  <r>
    <n v="2291"/>
    <x v="0"/>
    <x v="0"/>
    <x v="13"/>
    <x v="4"/>
    <x v="5"/>
    <x v="38"/>
    <x v="43"/>
    <n v="516"/>
    <x v="0"/>
  </r>
  <r>
    <n v="2292"/>
    <x v="0"/>
    <x v="0"/>
    <x v="13"/>
    <x v="4"/>
    <x v="5"/>
    <x v="39"/>
    <x v="44"/>
    <n v="375"/>
    <x v="0"/>
  </r>
  <r>
    <n v="2293"/>
    <x v="0"/>
    <x v="0"/>
    <x v="13"/>
    <x v="4"/>
    <x v="5"/>
    <x v="11"/>
    <x v="45"/>
    <n v="228"/>
    <x v="0"/>
  </r>
  <r>
    <n v="2294"/>
    <x v="0"/>
    <x v="0"/>
    <x v="13"/>
    <x v="4"/>
    <x v="5"/>
    <x v="12"/>
    <x v="46"/>
    <n v="162"/>
    <x v="0"/>
  </r>
  <r>
    <n v="2295"/>
    <x v="0"/>
    <x v="0"/>
    <x v="13"/>
    <x v="4"/>
    <x v="5"/>
    <x v="13"/>
    <x v="47"/>
    <n v="498"/>
    <x v="0"/>
  </r>
  <r>
    <n v="2296"/>
    <x v="0"/>
    <x v="0"/>
    <x v="13"/>
    <x v="4"/>
    <x v="5"/>
    <x v="30"/>
    <x v="48"/>
    <n v="12"/>
    <x v="0"/>
  </r>
  <r>
    <n v="2297"/>
    <x v="0"/>
    <x v="0"/>
    <x v="13"/>
    <x v="4"/>
    <x v="5"/>
    <x v="8"/>
    <x v="8"/>
    <n v="4350"/>
    <x v="0"/>
  </r>
  <r>
    <n v="2298"/>
    <x v="0"/>
    <x v="0"/>
    <x v="13"/>
    <x v="4"/>
    <x v="5"/>
    <x v="9"/>
    <x v="9"/>
    <n v="4338"/>
    <x v="0"/>
  </r>
  <r>
    <n v="2299"/>
    <x v="0"/>
    <x v="0"/>
    <x v="14"/>
    <x v="4"/>
    <x v="5"/>
    <x v="31"/>
    <x v="36"/>
    <n v="339"/>
    <x v="0"/>
  </r>
  <r>
    <n v="2300"/>
    <x v="0"/>
    <x v="0"/>
    <x v="14"/>
    <x v="4"/>
    <x v="5"/>
    <x v="32"/>
    <x v="37"/>
    <n v="465"/>
    <x v="0"/>
  </r>
  <r>
    <n v="2301"/>
    <x v="0"/>
    <x v="0"/>
    <x v="14"/>
    <x v="4"/>
    <x v="5"/>
    <x v="33"/>
    <x v="38"/>
    <n v="210"/>
    <x v="0"/>
  </r>
  <r>
    <n v="2302"/>
    <x v="0"/>
    <x v="0"/>
    <x v="14"/>
    <x v="4"/>
    <x v="5"/>
    <x v="34"/>
    <x v="39"/>
    <n v="225"/>
    <x v="0"/>
  </r>
  <r>
    <n v="2303"/>
    <x v="0"/>
    <x v="0"/>
    <x v="14"/>
    <x v="4"/>
    <x v="5"/>
    <x v="35"/>
    <x v="40"/>
    <n v="285"/>
    <x v="0"/>
  </r>
  <r>
    <n v="2304"/>
    <x v="0"/>
    <x v="0"/>
    <x v="14"/>
    <x v="4"/>
    <x v="5"/>
    <x v="36"/>
    <x v="41"/>
    <n v="486"/>
    <x v="0"/>
  </r>
  <r>
    <n v="2305"/>
    <x v="0"/>
    <x v="0"/>
    <x v="14"/>
    <x v="4"/>
    <x v="5"/>
    <x v="37"/>
    <x v="42"/>
    <n v="702"/>
    <x v="0"/>
  </r>
  <r>
    <n v="2306"/>
    <x v="0"/>
    <x v="0"/>
    <x v="14"/>
    <x v="4"/>
    <x v="5"/>
    <x v="38"/>
    <x v="43"/>
    <n v="600"/>
    <x v="0"/>
  </r>
  <r>
    <n v="2307"/>
    <x v="0"/>
    <x v="0"/>
    <x v="14"/>
    <x v="4"/>
    <x v="5"/>
    <x v="39"/>
    <x v="44"/>
    <n v="345"/>
    <x v="0"/>
  </r>
  <r>
    <n v="2308"/>
    <x v="0"/>
    <x v="0"/>
    <x v="14"/>
    <x v="4"/>
    <x v="5"/>
    <x v="11"/>
    <x v="45"/>
    <n v="96"/>
    <x v="0"/>
  </r>
  <r>
    <n v="2309"/>
    <x v="0"/>
    <x v="0"/>
    <x v="14"/>
    <x v="4"/>
    <x v="5"/>
    <x v="12"/>
    <x v="46"/>
    <n v="48"/>
    <x v="0"/>
  </r>
  <r>
    <n v="2310"/>
    <x v="0"/>
    <x v="0"/>
    <x v="14"/>
    <x v="4"/>
    <x v="5"/>
    <x v="13"/>
    <x v="47"/>
    <n v="48"/>
    <x v="0"/>
  </r>
  <r>
    <n v="2311"/>
    <x v="0"/>
    <x v="0"/>
    <x v="14"/>
    <x v="4"/>
    <x v="5"/>
    <x v="30"/>
    <x v="48"/>
    <n v="21"/>
    <x v="0"/>
  </r>
  <r>
    <n v="2312"/>
    <x v="0"/>
    <x v="0"/>
    <x v="14"/>
    <x v="4"/>
    <x v="5"/>
    <x v="8"/>
    <x v="8"/>
    <n v="3876"/>
    <x v="0"/>
  </r>
  <r>
    <n v="2313"/>
    <x v="0"/>
    <x v="0"/>
    <x v="14"/>
    <x v="4"/>
    <x v="5"/>
    <x v="9"/>
    <x v="9"/>
    <n v="3855"/>
    <x v="0"/>
  </r>
  <r>
    <n v="2314"/>
    <x v="0"/>
    <x v="0"/>
    <x v="15"/>
    <x v="4"/>
    <x v="5"/>
    <x v="31"/>
    <x v="36"/>
    <n v="36"/>
    <x v="0"/>
  </r>
  <r>
    <n v="2315"/>
    <x v="0"/>
    <x v="0"/>
    <x v="15"/>
    <x v="4"/>
    <x v="5"/>
    <x v="32"/>
    <x v="37"/>
    <n v="57"/>
    <x v="0"/>
  </r>
  <r>
    <n v="2316"/>
    <x v="0"/>
    <x v="0"/>
    <x v="15"/>
    <x v="4"/>
    <x v="5"/>
    <x v="33"/>
    <x v="38"/>
    <n v="69"/>
    <x v="0"/>
  </r>
  <r>
    <n v="2317"/>
    <x v="0"/>
    <x v="0"/>
    <x v="15"/>
    <x v="4"/>
    <x v="5"/>
    <x v="34"/>
    <x v="39"/>
    <n v="45"/>
    <x v="0"/>
  </r>
  <r>
    <n v="2318"/>
    <x v="0"/>
    <x v="0"/>
    <x v="15"/>
    <x v="4"/>
    <x v="5"/>
    <x v="35"/>
    <x v="40"/>
    <n v="48"/>
    <x v="0"/>
  </r>
  <r>
    <n v="2319"/>
    <x v="0"/>
    <x v="0"/>
    <x v="15"/>
    <x v="4"/>
    <x v="5"/>
    <x v="36"/>
    <x v="41"/>
    <n v="123"/>
    <x v="0"/>
  </r>
  <r>
    <n v="2320"/>
    <x v="0"/>
    <x v="0"/>
    <x v="15"/>
    <x v="4"/>
    <x v="5"/>
    <x v="37"/>
    <x v="42"/>
    <n v="378"/>
    <x v="0"/>
  </r>
  <r>
    <n v="2321"/>
    <x v="0"/>
    <x v="0"/>
    <x v="15"/>
    <x v="4"/>
    <x v="5"/>
    <x v="38"/>
    <x v="43"/>
    <n v="516"/>
    <x v="0"/>
  </r>
  <r>
    <n v="2322"/>
    <x v="0"/>
    <x v="0"/>
    <x v="15"/>
    <x v="4"/>
    <x v="5"/>
    <x v="39"/>
    <x v="44"/>
    <n v="390"/>
    <x v="0"/>
  </r>
  <r>
    <n v="2323"/>
    <x v="0"/>
    <x v="0"/>
    <x v="15"/>
    <x v="4"/>
    <x v="5"/>
    <x v="11"/>
    <x v="45"/>
    <n v="198"/>
    <x v="0"/>
  </r>
  <r>
    <n v="2324"/>
    <x v="0"/>
    <x v="0"/>
    <x v="15"/>
    <x v="4"/>
    <x v="5"/>
    <x v="12"/>
    <x v="46"/>
    <n v="117"/>
    <x v="0"/>
  </r>
  <r>
    <n v="2325"/>
    <x v="0"/>
    <x v="0"/>
    <x v="15"/>
    <x v="4"/>
    <x v="5"/>
    <x v="13"/>
    <x v="47"/>
    <n v="150"/>
    <x v="0"/>
  </r>
  <r>
    <n v="2326"/>
    <x v="0"/>
    <x v="0"/>
    <x v="15"/>
    <x v="4"/>
    <x v="5"/>
    <x v="30"/>
    <x v="48"/>
    <n v="15"/>
    <x v="0"/>
  </r>
  <r>
    <n v="2327"/>
    <x v="0"/>
    <x v="0"/>
    <x v="15"/>
    <x v="4"/>
    <x v="5"/>
    <x v="8"/>
    <x v="8"/>
    <n v="2142"/>
    <x v="0"/>
  </r>
  <r>
    <n v="2328"/>
    <x v="0"/>
    <x v="0"/>
    <x v="15"/>
    <x v="4"/>
    <x v="5"/>
    <x v="9"/>
    <x v="9"/>
    <n v="2130"/>
    <x v="0"/>
  </r>
  <r>
    <n v="2329"/>
    <x v="0"/>
    <x v="1"/>
    <x v="16"/>
    <x v="4"/>
    <x v="5"/>
    <x v="31"/>
    <x v="36"/>
    <n v="9"/>
    <x v="0"/>
  </r>
  <r>
    <n v="2330"/>
    <x v="0"/>
    <x v="1"/>
    <x v="16"/>
    <x v="4"/>
    <x v="5"/>
    <x v="32"/>
    <x v="37"/>
    <n v="18"/>
    <x v="0"/>
  </r>
  <r>
    <n v="2331"/>
    <x v="0"/>
    <x v="1"/>
    <x v="16"/>
    <x v="4"/>
    <x v="5"/>
    <x v="33"/>
    <x v="38"/>
    <n v="6"/>
    <x v="0"/>
  </r>
  <r>
    <n v="2332"/>
    <x v="0"/>
    <x v="1"/>
    <x v="16"/>
    <x v="4"/>
    <x v="5"/>
    <x v="34"/>
    <x v="39"/>
    <n v="18"/>
    <x v="0"/>
  </r>
  <r>
    <n v="2333"/>
    <x v="0"/>
    <x v="1"/>
    <x v="16"/>
    <x v="4"/>
    <x v="5"/>
    <x v="35"/>
    <x v="40"/>
    <n v="27"/>
    <x v="0"/>
  </r>
  <r>
    <n v="2334"/>
    <x v="0"/>
    <x v="1"/>
    <x v="16"/>
    <x v="4"/>
    <x v="5"/>
    <x v="36"/>
    <x v="41"/>
    <n v="24"/>
    <x v="0"/>
  </r>
  <r>
    <n v="2335"/>
    <x v="0"/>
    <x v="1"/>
    <x v="16"/>
    <x v="4"/>
    <x v="5"/>
    <x v="37"/>
    <x v="42"/>
    <n v="30"/>
    <x v="0"/>
  </r>
  <r>
    <n v="2336"/>
    <x v="0"/>
    <x v="1"/>
    <x v="16"/>
    <x v="4"/>
    <x v="5"/>
    <x v="38"/>
    <x v="43"/>
    <n v="9"/>
    <x v="0"/>
  </r>
  <r>
    <n v="2337"/>
    <x v="0"/>
    <x v="1"/>
    <x v="16"/>
    <x v="4"/>
    <x v="5"/>
    <x v="39"/>
    <x v="44"/>
    <n v="0"/>
    <x v="1"/>
  </r>
  <r>
    <n v="2338"/>
    <x v="0"/>
    <x v="1"/>
    <x v="16"/>
    <x v="4"/>
    <x v="5"/>
    <x v="11"/>
    <x v="45"/>
    <n v="0"/>
    <x v="1"/>
  </r>
  <r>
    <n v="2339"/>
    <x v="0"/>
    <x v="1"/>
    <x v="16"/>
    <x v="4"/>
    <x v="5"/>
    <x v="12"/>
    <x v="46"/>
    <n v="0"/>
    <x v="1"/>
  </r>
  <r>
    <n v="2340"/>
    <x v="0"/>
    <x v="1"/>
    <x v="16"/>
    <x v="4"/>
    <x v="5"/>
    <x v="13"/>
    <x v="47"/>
    <n v="0"/>
    <x v="1"/>
  </r>
  <r>
    <n v="2341"/>
    <x v="0"/>
    <x v="1"/>
    <x v="16"/>
    <x v="4"/>
    <x v="5"/>
    <x v="30"/>
    <x v="48"/>
    <n v="0"/>
    <x v="1"/>
  </r>
  <r>
    <n v="2342"/>
    <x v="0"/>
    <x v="1"/>
    <x v="16"/>
    <x v="4"/>
    <x v="5"/>
    <x v="8"/>
    <x v="8"/>
    <n v="147"/>
    <x v="0"/>
  </r>
  <r>
    <n v="2343"/>
    <x v="0"/>
    <x v="1"/>
    <x v="16"/>
    <x v="4"/>
    <x v="5"/>
    <x v="9"/>
    <x v="9"/>
    <n v="144"/>
    <x v="0"/>
  </r>
  <r>
    <n v="2344"/>
    <x v="0"/>
    <x v="1"/>
    <x v="17"/>
    <x v="4"/>
    <x v="5"/>
    <x v="31"/>
    <x v="36"/>
    <n v="9"/>
    <x v="0"/>
  </r>
  <r>
    <n v="2345"/>
    <x v="0"/>
    <x v="1"/>
    <x v="17"/>
    <x v="4"/>
    <x v="5"/>
    <x v="32"/>
    <x v="37"/>
    <n v="18"/>
    <x v="0"/>
  </r>
  <r>
    <n v="2346"/>
    <x v="0"/>
    <x v="1"/>
    <x v="17"/>
    <x v="4"/>
    <x v="5"/>
    <x v="33"/>
    <x v="38"/>
    <n v="9"/>
    <x v="0"/>
  </r>
  <r>
    <n v="2347"/>
    <x v="0"/>
    <x v="1"/>
    <x v="17"/>
    <x v="4"/>
    <x v="5"/>
    <x v="34"/>
    <x v="39"/>
    <n v="12"/>
    <x v="0"/>
  </r>
  <r>
    <n v="2348"/>
    <x v="0"/>
    <x v="1"/>
    <x v="17"/>
    <x v="4"/>
    <x v="5"/>
    <x v="35"/>
    <x v="40"/>
    <n v="15"/>
    <x v="0"/>
  </r>
  <r>
    <n v="2349"/>
    <x v="0"/>
    <x v="1"/>
    <x v="17"/>
    <x v="4"/>
    <x v="5"/>
    <x v="36"/>
    <x v="41"/>
    <n v="30"/>
    <x v="0"/>
  </r>
  <r>
    <n v="2350"/>
    <x v="0"/>
    <x v="1"/>
    <x v="17"/>
    <x v="4"/>
    <x v="5"/>
    <x v="37"/>
    <x v="42"/>
    <n v="63"/>
    <x v="0"/>
  </r>
  <r>
    <n v="2351"/>
    <x v="0"/>
    <x v="1"/>
    <x v="17"/>
    <x v="4"/>
    <x v="5"/>
    <x v="38"/>
    <x v="43"/>
    <n v="42"/>
    <x v="0"/>
  </r>
  <r>
    <n v="2352"/>
    <x v="0"/>
    <x v="1"/>
    <x v="17"/>
    <x v="4"/>
    <x v="5"/>
    <x v="39"/>
    <x v="44"/>
    <n v="27"/>
    <x v="0"/>
  </r>
  <r>
    <n v="2353"/>
    <x v="0"/>
    <x v="1"/>
    <x v="17"/>
    <x v="4"/>
    <x v="5"/>
    <x v="11"/>
    <x v="45"/>
    <n v="12"/>
    <x v="0"/>
  </r>
  <r>
    <n v="2354"/>
    <x v="0"/>
    <x v="1"/>
    <x v="17"/>
    <x v="4"/>
    <x v="5"/>
    <x v="12"/>
    <x v="46"/>
    <n v="0"/>
    <x v="1"/>
  </r>
  <r>
    <n v="2355"/>
    <x v="0"/>
    <x v="1"/>
    <x v="17"/>
    <x v="4"/>
    <x v="5"/>
    <x v="13"/>
    <x v="47"/>
    <n v="9"/>
    <x v="0"/>
  </r>
  <r>
    <n v="2356"/>
    <x v="0"/>
    <x v="1"/>
    <x v="17"/>
    <x v="4"/>
    <x v="5"/>
    <x v="30"/>
    <x v="48"/>
    <n v="0"/>
    <x v="1"/>
  </r>
  <r>
    <n v="2357"/>
    <x v="0"/>
    <x v="1"/>
    <x v="17"/>
    <x v="4"/>
    <x v="5"/>
    <x v="8"/>
    <x v="8"/>
    <n v="255"/>
    <x v="0"/>
  </r>
  <r>
    <n v="2358"/>
    <x v="0"/>
    <x v="1"/>
    <x v="17"/>
    <x v="4"/>
    <x v="5"/>
    <x v="9"/>
    <x v="9"/>
    <n v="255"/>
    <x v="0"/>
  </r>
  <r>
    <n v="2359"/>
    <x v="0"/>
    <x v="1"/>
    <x v="18"/>
    <x v="4"/>
    <x v="5"/>
    <x v="31"/>
    <x v="36"/>
    <n v="0"/>
    <x v="1"/>
  </r>
  <r>
    <n v="2360"/>
    <x v="0"/>
    <x v="1"/>
    <x v="18"/>
    <x v="4"/>
    <x v="5"/>
    <x v="32"/>
    <x v="37"/>
    <n v="0"/>
    <x v="1"/>
  </r>
  <r>
    <n v="2361"/>
    <x v="0"/>
    <x v="1"/>
    <x v="18"/>
    <x v="4"/>
    <x v="5"/>
    <x v="33"/>
    <x v="38"/>
    <n v="9"/>
    <x v="0"/>
  </r>
  <r>
    <n v="2362"/>
    <x v="0"/>
    <x v="1"/>
    <x v="18"/>
    <x v="4"/>
    <x v="5"/>
    <x v="34"/>
    <x v="39"/>
    <n v="18"/>
    <x v="0"/>
  </r>
  <r>
    <n v="2363"/>
    <x v="0"/>
    <x v="1"/>
    <x v="18"/>
    <x v="4"/>
    <x v="5"/>
    <x v="35"/>
    <x v="40"/>
    <n v="12"/>
    <x v="0"/>
  </r>
  <r>
    <n v="2364"/>
    <x v="0"/>
    <x v="1"/>
    <x v="18"/>
    <x v="4"/>
    <x v="5"/>
    <x v="36"/>
    <x v="41"/>
    <n v="21"/>
    <x v="0"/>
  </r>
  <r>
    <n v="2365"/>
    <x v="0"/>
    <x v="1"/>
    <x v="18"/>
    <x v="4"/>
    <x v="5"/>
    <x v="37"/>
    <x v="42"/>
    <n v="21"/>
    <x v="0"/>
  </r>
  <r>
    <n v="2366"/>
    <x v="0"/>
    <x v="1"/>
    <x v="18"/>
    <x v="4"/>
    <x v="5"/>
    <x v="38"/>
    <x v="43"/>
    <n v="15"/>
    <x v="0"/>
  </r>
  <r>
    <n v="2367"/>
    <x v="0"/>
    <x v="1"/>
    <x v="18"/>
    <x v="4"/>
    <x v="5"/>
    <x v="39"/>
    <x v="44"/>
    <n v="12"/>
    <x v="0"/>
  </r>
  <r>
    <n v="2368"/>
    <x v="0"/>
    <x v="1"/>
    <x v="18"/>
    <x v="4"/>
    <x v="5"/>
    <x v="11"/>
    <x v="45"/>
    <n v="0"/>
    <x v="1"/>
  </r>
  <r>
    <n v="2369"/>
    <x v="0"/>
    <x v="1"/>
    <x v="18"/>
    <x v="4"/>
    <x v="5"/>
    <x v="12"/>
    <x v="46"/>
    <n v="0"/>
    <x v="1"/>
  </r>
  <r>
    <n v="2370"/>
    <x v="0"/>
    <x v="1"/>
    <x v="18"/>
    <x v="4"/>
    <x v="5"/>
    <x v="13"/>
    <x v="47"/>
    <n v="0"/>
    <x v="1"/>
  </r>
  <r>
    <n v="2371"/>
    <x v="0"/>
    <x v="1"/>
    <x v="18"/>
    <x v="4"/>
    <x v="5"/>
    <x v="30"/>
    <x v="48"/>
    <n v="0"/>
    <x v="1"/>
  </r>
  <r>
    <n v="2372"/>
    <x v="0"/>
    <x v="1"/>
    <x v="18"/>
    <x v="4"/>
    <x v="5"/>
    <x v="8"/>
    <x v="8"/>
    <n v="126"/>
    <x v="0"/>
  </r>
  <r>
    <n v="2373"/>
    <x v="0"/>
    <x v="1"/>
    <x v="18"/>
    <x v="4"/>
    <x v="5"/>
    <x v="9"/>
    <x v="9"/>
    <n v="123"/>
    <x v="0"/>
  </r>
  <r>
    <n v="2374"/>
    <x v="0"/>
    <x v="1"/>
    <x v="19"/>
    <x v="4"/>
    <x v="5"/>
    <x v="31"/>
    <x v="36"/>
    <n v="6"/>
    <x v="0"/>
  </r>
  <r>
    <n v="2375"/>
    <x v="0"/>
    <x v="1"/>
    <x v="19"/>
    <x v="4"/>
    <x v="5"/>
    <x v="32"/>
    <x v="37"/>
    <n v="0"/>
    <x v="1"/>
  </r>
  <r>
    <n v="2376"/>
    <x v="0"/>
    <x v="1"/>
    <x v="19"/>
    <x v="4"/>
    <x v="5"/>
    <x v="33"/>
    <x v="38"/>
    <n v="9"/>
    <x v="0"/>
  </r>
  <r>
    <n v="2377"/>
    <x v="0"/>
    <x v="1"/>
    <x v="19"/>
    <x v="4"/>
    <x v="5"/>
    <x v="34"/>
    <x v="39"/>
    <n v="12"/>
    <x v="0"/>
  </r>
  <r>
    <n v="2378"/>
    <x v="0"/>
    <x v="1"/>
    <x v="19"/>
    <x v="4"/>
    <x v="5"/>
    <x v="35"/>
    <x v="40"/>
    <n v="12"/>
    <x v="0"/>
  </r>
  <r>
    <n v="2379"/>
    <x v="0"/>
    <x v="1"/>
    <x v="19"/>
    <x v="4"/>
    <x v="5"/>
    <x v="36"/>
    <x v="41"/>
    <n v="9"/>
    <x v="0"/>
  </r>
  <r>
    <n v="2380"/>
    <x v="0"/>
    <x v="1"/>
    <x v="19"/>
    <x v="4"/>
    <x v="5"/>
    <x v="37"/>
    <x v="42"/>
    <n v="12"/>
    <x v="0"/>
  </r>
  <r>
    <n v="2381"/>
    <x v="0"/>
    <x v="1"/>
    <x v="19"/>
    <x v="4"/>
    <x v="5"/>
    <x v="38"/>
    <x v="43"/>
    <n v="0"/>
    <x v="1"/>
  </r>
  <r>
    <n v="2382"/>
    <x v="0"/>
    <x v="1"/>
    <x v="19"/>
    <x v="4"/>
    <x v="5"/>
    <x v="39"/>
    <x v="44"/>
    <n v="0"/>
    <x v="1"/>
  </r>
  <r>
    <n v="2383"/>
    <x v="0"/>
    <x v="1"/>
    <x v="19"/>
    <x v="4"/>
    <x v="5"/>
    <x v="11"/>
    <x v="45"/>
    <n v="0"/>
    <x v="1"/>
  </r>
  <r>
    <n v="2384"/>
    <x v="0"/>
    <x v="1"/>
    <x v="19"/>
    <x v="4"/>
    <x v="5"/>
    <x v="12"/>
    <x v="46"/>
    <n v="0"/>
    <x v="1"/>
  </r>
  <r>
    <n v="2385"/>
    <x v="0"/>
    <x v="1"/>
    <x v="19"/>
    <x v="4"/>
    <x v="5"/>
    <x v="13"/>
    <x v="47"/>
    <n v="0"/>
    <x v="1"/>
  </r>
  <r>
    <n v="2386"/>
    <x v="0"/>
    <x v="1"/>
    <x v="19"/>
    <x v="4"/>
    <x v="5"/>
    <x v="30"/>
    <x v="48"/>
    <n v="0"/>
    <x v="1"/>
  </r>
  <r>
    <n v="2387"/>
    <x v="0"/>
    <x v="1"/>
    <x v="19"/>
    <x v="4"/>
    <x v="5"/>
    <x v="8"/>
    <x v="8"/>
    <n v="69"/>
    <x v="0"/>
  </r>
  <r>
    <n v="2388"/>
    <x v="0"/>
    <x v="1"/>
    <x v="19"/>
    <x v="4"/>
    <x v="5"/>
    <x v="9"/>
    <x v="9"/>
    <n v="66"/>
    <x v="0"/>
  </r>
  <r>
    <n v="2389"/>
    <x v="0"/>
    <x v="2"/>
    <x v="20"/>
    <x v="4"/>
    <x v="5"/>
    <x v="31"/>
    <x v="36"/>
    <n v="27"/>
    <x v="0"/>
  </r>
  <r>
    <n v="2390"/>
    <x v="0"/>
    <x v="2"/>
    <x v="20"/>
    <x v="4"/>
    <x v="5"/>
    <x v="32"/>
    <x v="37"/>
    <n v="42"/>
    <x v="0"/>
  </r>
  <r>
    <n v="2391"/>
    <x v="0"/>
    <x v="2"/>
    <x v="20"/>
    <x v="4"/>
    <x v="5"/>
    <x v="33"/>
    <x v="38"/>
    <n v="33"/>
    <x v="0"/>
  </r>
  <r>
    <n v="2392"/>
    <x v="0"/>
    <x v="2"/>
    <x v="20"/>
    <x v="4"/>
    <x v="5"/>
    <x v="34"/>
    <x v="39"/>
    <n v="54"/>
    <x v="0"/>
  </r>
  <r>
    <n v="2393"/>
    <x v="0"/>
    <x v="2"/>
    <x v="20"/>
    <x v="4"/>
    <x v="5"/>
    <x v="35"/>
    <x v="40"/>
    <n v="69"/>
    <x v="0"/>
  </r>
  <r>
    <n v="2394"/>
    <x v="0"/>
    <x v="2"/>
    <x v="20"/>
    <x v="4"/>
    <x v="5"/>
    <x v="36"/>
    <x v="41"/>
    <n v="81"/>
    <x v="0"/>
  </r>
  <r>
    <n v="2395"/>
    <x v="0"/>
    <x v="2"/>
    <x v="20"/>
    <x v="4"/>
    <x v="5"/>
    <x v="37"/>
    <x v="42"/>
    <n v="129"/>
    <x v="0"/>
  </r>
  <r>
    <n v="2396"/>
    <x v="0"/>
    <x v="2"/>
    <x v="20"/>
    <x v="4"/>
    <x v="5"/>
    <x v="38"/>
    <x v="43"/>
    <n v="66"/>
    <x v="0"/>
  </r>
  <r>
    <n v="2397"/>
    <x v="0"/>
    <x v="2"/>
    <x v="20"/>
    <x v="4"/>
    <x v="5"/>
    <x v="39"/>
    <x v="44"/>
    <n v="45"/>
    <x v="0"/>
  </r>
  <r>
    <n v="2398"/>
    <x v="0"/>
    <x v="2"/>
    <x v="20"/>
    <x v="4"/>
    <x v="5"/>
    <x v="11"/>
    <x v="45"/>
    <n v="18"/>
    <x v="0"/>
  </r>
  <r>
    <n v="2399"/>
    <x v="0"/>
    <x v="2"/>
    <x v="20"/>
    <x v="4"/>
    <x v="5"/>
    <x v="12"/>
    <x v="46"/>
    <n v="9"/>
    <x v="0"/>
  </r>
  <r>
    <n v="2400"/>
    <x v="0"/>
    <x v="2"/>
    <x v="20"/>
    <x v="4"/>
    <x v="5"/>
    <x v="13"/>
    <x v="47"/>
    <n v="18"/>
    <x v="0"/>
  </r>
  <r>
    <n v="2401"/>
    <x v="0"/>
    <x v="2"/>
    <x v="20"/>
    <x v="4"/>
    <x v="5"/>
    <x v="30"/>
    <x v="48"/>
    <n v="9"/>
    <x v="0"/>
  </r>
  <r>
    <n v="2402"/>
    <x v="0"/>
    <x v="2"/>
    <x v="20"/>
    <x v="4"/>
    <x v="5"/>
    <x v="8"/>
    <x v="8"/>
    <n v="600"/>
    <x v="0"/>
  </r>
  <r>
    <n v="2403"/>
    <x v="0"/>
    <x v="2"/>
    <x v="20"/>
    <x v="4"/>
    <x v="5"/>
    <x v="9"/>
    <x v="9"/>
    <n v="591"/>
    <x v="0"/>
  </r>
  <r>
    <n v="2404"/>
    <x v="0"/>
    <x v="2"/>
    <x v="21"/>
    <x v="4"/>
    <x v="5"/>
    <x v="31"/>
    <x v="36"/>
    <n v="591"/>
    <x v="0"/>
  </r>
  <r>
    <n v="2405"/>
    <x v="0"/>
    <x v="2"/>
    <x v="21"/>
    <x v="4"/>
    <x v="5"/>
    <x v="32"/>
    <x v="37"/>
    <n v="831"/>
    <x v="0"/>
  </r>
  <r>
    <n v="2406"/>
    <x v="0"/>
    <x v="2"/>
    <x v="21"/>
    <x v="4"/>
    <x v="5"/>
    <x v="33"/>
    <x v="38"/>
    <n v="378"/>
    <x v="0"/>
  </r>
  <r>
    <n v="2407"/>
    <x v="0"/>
    <x v="2"/>
    <x v="21"/>
    <x v="4"/>
    <x v="5"/>
    <x v="34"/>
    <x v="39"/>
    <n v="522"/>
    <x v="0"/>
  </r>
  <r>
    <n v="2408"/>
    <x v="0"/>
    <x v="2"/>
    <x v="21"/>
    <x v="4"/>
    <x v="5"/>
    <x v="35"/>
    <x v="40"/>
    <n v="720"/>
    <x v="0"/>
  </r>
  <r>
    <n v="2409"/>
    <x v="0"/>
    <x v="2"/>
    <x v="21"/>
    <x v="4"/>
    <x v="5"/>
    <x v="36"/>
    <x v="41"/>
    <n v="1221"/>
    <x v="0"/>
  </r>
  <r>
    <n v="2410"/>
    <x v="0"/>
    <x v="2"/>
    <x v="21"/>
    <x v="4"/>
    <x v="5"/>
    <x v="37"/>
    <x v="42"/>
    <n v="1713"/>
    <x v="0"/>
  </r>
  <r>
    <n v="2411"/>
    <x v="0"/>
    <x v="2"/>
    <x v="21"/>
    <x v="4"/>
    <x v="5"/>
    <x v="38"/>
    <x v="43"/>
    <n v="1326"/>
    <x v="0"/>
  </r>
  <r>
    <n v="2412"/>
    <x v="0"/>
    <x v="2"/>
    <x v="21"/>
    <x v="4"/>
    <x v="5"/>
    <x v="39"/>
    <x v="44"/>
    <n v="903"/>
    <x v="0"/>
  </r>
  <r>
    <n v="2413"/>
    <x v="0"/>
    <x v="2"/>
    <x v="21"/>
    <x v="4"/>
    <x v="5"/>
    <x v="11"/>
    <x v="45"/>
    <n v="336"/>
    <x v="0"/>
  </r>
  <r>
    <n v="2414"/>
    <x v="0"/>
    <x v="2"/>
    <x v="21"/>
    <x v="4"/>
    <x v="5"/>
    <x v="12"/>
    <x v="46"/>
    <n v="207"/>
    <x v="0"/>
  </r>
  <r>
    <n v="2415"/>
    <x v="0"/>
    <x v="2"/>
    <x v="21"/>
    <x v="4"/>
    <x v="5"/>
    <x v="13"/>
    <x v="47"/>
    <n v="261"/>
    <x v="0"/>
  </r>
  <r>
    <n v="2416"/>
    <x v="0"/>
    <x v="2"/>
    <x v="21"/>
    <x v="4"/>
    <x v="5"/>
    <x v="30"/>
    <x v="48"/>
    <n v="84"/>
    <x v="0"/>
  </r>
  <r>
    <n v="2417"/>
    <x v="0"/>
    <x v="2"/>
    <x v="21"/>
    <x v="4"/>
    <x v="5"/>
    <x v="8"/>
    <x v="8"/>
    <n v="9090"/>
    <x v="0"/>
  </r>
  <r>
    <n v="2418"/>
    <x v="0"/>
    <x v="2"/>
    <x v="21"/>
    <x v="4"/>
    <x v="5"/>
    <x v="9"/>
    <x v="9"/>
    <n v="9009"/>
    <x v="0"/>
  </r>
  <r>
    <n v="2419"/>
    <x v="0"/>
    <x v="2"/>
    <x v="22"/>
    <x v="4"/>
    <x v="5"/>
    <x v="31"/>
    <x v="36"/>
    <n v="327"/>
    <x v="0"/>
  </r>
  <r>
    <n v="2420"/>
    <x v="0"/>
    <x v="2"/>
    <x v="22"/>
    <x v="4"/>
    <x v="5"/>
    <x v="32"/>
    <x v="37"/>
    <n v="429"/>
    <x v="0"/>
  </r>
  <r>
    <n v="2421"/>
    <x v="0"/>
    <x v="2"/>
    <x v="22"/>
    <x v="4"/>
    <x v="5"/>
    <x v="33"/>
    <x v="38"/>
    <n v="240"/>
    <x v="0"/>
  </r>
  <r>
    <n v="2422"/>
    <x v="0"/>
    <x v="2"/>
    <x v="22"/>
    <x v="4"/>
    <x v="5"/>
    <x v="34"/>
    <x v="39"/>
    <n v="213"/>
    <x v="0"/>
  </r>
  <r>
    <n v="2423"/>
    <x v="0"/>
    <x v="2"/>
    <x v="22"/>
    <x v="4"/>
    <x v="5"/>
    <x v="35"/>
    <x v="40"/>
    <n v="291"/>
    <x v="0"/>
  </r>
  <r>
    <n v="2424"/>
    <x v="0"/>
    <x v="2"/>
    <x v="22"/>
    <x v="4"/>
    <x v="5"/>
    <x v="36"/>
    <x v="41"/>
    <n v="657"/>
    <x v="0"/>
  </r>
  <r>
    <n v="2425"/>
    <x v="0"/>
    <x v="2"/>
    <x v="22"/>
    <x v="4"/>
    <x v="5"/>
    <x v="37"/>
    <x v="42"/>
    <n v="1194"/>
    <x v="0"/>
  </r>
  <r>
    <n v="2426"/>
    <x v="0"/>
    <x v="2"/>
    <x v="22"/>
    <x v="4"/>
    <x v="5"/>
    <x v="38"/>
    <x v="43"/>
    <n v="1239"/>
    <x v="0"/>
  </r>
  <r>
    <n v="2427"/>
    <x v="0"/>
    <x v="2"/>
    <x v="22"/>
    <x v="4"/>
    <x v="5"/>
    <x v="39"/>
    <x v="44"/>
    <n v="963"/>
    <x v="0"/>
  </r>
  <r>
    <n v="2428"/>
    <x v="0"/>
    <x v="2"/>
    <x v="22"/>
    <x v="4"/>
    <x v="5"/>
    <x v="11"/>
    <x v="45"/>
    <n v="492"/>
    <x v="0"/>
  </r>
  <r>
    <n v="2429"/>
    <x v="0"/>
    <x v="2"/>
    <x v="22"/>
    <x v="4"/>
    <x v="5"/>
    <x v="12"/>
    <x v="46"/>
    <n v="342"/>
    <x v="0"/>
  </r>
  <r>
    <n v="2430"/>
    <x v="0"/>
    <x v="2"/>
    <x v="22"/>
    <x v="4"/>
    <x v="5"/>
    <x v="13"/>
    <x v="47"/>
    <n v="456"/>
    <x v="0"/>
  </r>
  <r>
    <n v="2431"/>
    <x v="0"/>
    <x v="2"/>
    <x v="22"/>
    <x v="4"/>
    <x v="5"/>
    <x v="30"/>
    <x v="48"/>
    <n v="63"/>
    <x v="0"/>
  </r>
  <r>
    <n v="2432"/>
    <x v="0"/>
    <x v="2"/>
    <x v="22"/>
    <x v="4"/>
    <x v="5"/>
    <x v="8"/>
    <x v="8"/>
    <n v="6909"/>
    <x v="0"/>
  </r>
  <r>
    <n v="2433"/>
    <x v="0"/>
    <x v="2"/>
    <x v="22"/>
    <x v="4"/>
    <x v="5"/>
    <x v="9"/>
    <x v="9"/>
    <n v="6843"/>
    <x v="0"/>
  </r>
  <r>
    <n v="2434"/>
    <x v="0"/>
    <x v="2"/>
    <x v="23"/>
    <x v="4"/>
    <x v="5"/>
    <x v="31"/>
    <x v="36"/>
    <n v="921"/>
    <x v="0"/>
  </r>
  <r>
    <n v="2435"/>
    <x v="0"/>
    <x v="2"/>
    <x v="23"/>
    <x v="4"/>
    <x v="5"/>
    <x v="32"/>
    <x v="37"/>
    <n v="1113"/>
    <x v="0"/>
  </r>
  <r>
    <n v="2436"/>
    <x v="0"/>
    <x v="2"/>
    <x v="23"/>
    <x v="4"/>
    <x v="5"/>
    <x v="33"/>
    <x v="38"/>
    <n v="627"/>
    <x v="0"/>
  </r>
  <r>
    <n v="2437"/>
    <x v="0"/>
    <x v="2"/>
    <x v="23"/>
    <x v="4"/>
    <x v="5"/>
    <x v="34"/>
    <x v="39"/>
    <n v="852"/>
    <x v="0"/>
  </r>
  <r>
    <n v="2438"/>
    <x v="0"/>
    <x v="2"/>
    <x v="23"/>
    <x v="4"/>
    <x v="5"/>
    <x v="35"/>
    <x v="40"/>
    <n v="1653"/>
    <x v="0"/>
  </r>
  <r>
    <n v="2439"/>
    <x v="0"/>
    <x v="2"/>
    <x v="23"/>
    <x v="4"/>
    <x v="5"/>
    <x v="36"/>
    <x v="41"/>
    <n v="2055"/>
    <x v="0"/>
  </r>
  <r>
    <n v="2440"/>
    <x v="0"/>
    <x v="2"/>
    <x v="23"/>
    <x v="4"/>
    <x v="5"/>
    <x v="37"/>
    <x v="42"/>
    <n v="2490"/>
    <x v="0"/>
  </r>
  <r>
    <n v="2441"/>
    <x v="0"/>
    <x v="2"/>
    <x v="23"/>
    <x v="4"/>
    <x v="5"/>
    <x v="38"/>
    <x v="43"/>
    <n v="1671"/>
    <x v="0"/>
  </r>
  <r>
    <n v="2442"/>
    <x v="0"/>
    <x v="2"/>
    <x v="23"/>
    <x v="4"/>
    <x v="5"/>
    <x v="39"/>
    <x v="44"/>
    <n v="975"/>
    <x v="0"/>
  </r>
  <r>
    <n v="2443"/>
    <x v="0"/>
    <x v="2"/>
    <x v="23"/>
    <x v="4"/>
    <x v="5"/>
    <x v="11"/>
    <x v="45"/>
    <n v="321"/>
    <x v="0"/>
  </r>
  <r>
    <n v="2444"/>
    <x v="0"/>
    <x v="2"/>
    <x v="23"/>
    <x v="4"/>
    <x v="5"/>
    <x v="12"/>
    <x v="46"/>
    <n v="195"/>
    <x v="0"/>
  </r>
  <r>
    <n v="2445"/>
    <x v="0"/>
    <x v="2"/>
    <x v="23"/>
    <x v="4"/>
    <x v="5"/>
    <x v="13"/>
    <x v="47"/>
    <n v="306"/>
    <x v="0"/>
  </r>
  <r>
    <n v="2446"/>
    <x v="0"/>
    <x v="2"/>
    <x v="23"/>
    <x v="4"/>
    <x v="5"/>
    <x v="30"/>
    <x v="48"/>
    <n v="108"/>
    <x v="0"/>
  </r>
  <r>
    <n v="2447"/>
    <x v="0"/>
    <x v="2"/>
    <x v="23"/>
    <x v="4"/>
    <x v="5"/>
    <x v="8"/>
    <x v="8"/>
    <n v="13287"/>
    <x v="0"/>
  </r>
  <r>
    <n v="2448"/>
    <x v="0"/>
    <x v="2"/>
    <x v="23"/>
    <x v="4"/>
    <x v="5"/>
    <x v="9"/>
    <x v="9"/>
    <n v="13182"/>
    <x v="0"/>
  </r>
  <r>
    <n v="2449"/>
    <x v="0"/>
    <x v="2"/>
    <x v="24"/>
    <x v="4"/>
    <x v="5"/>
    <x v="31"/>
    <x v="36"/>
    <n v="468"/>
    <x v="0"/>
  </r>
  <r>
    <n v="2450"/>
    <x v="0"/>
    <x v="2"/>
    <x v="24"/>
    <x v="4"/>
    <x v="5"/>
    <x v="32"/>
    <x v="37"/>
    <n v="639"/>
    <x v="0"/>
  </r>
  <r>
    <n v="2451"/>
    <x v="0"/>
    <x v="2"/>
    <x v="24"/>
    <x v="4"/>
    <x v="5"/>
    <x v="33"/>
    <x v="38"/>
    <n v="282"/>
    <x v="0"/>
  </r>
  <r>
    <n v="2452"/>
    <x v="0"/>
    <x v="2"/>
    <x v="24"/>
    <x v="4"/>
    <x v="5"/>
    <x v="34"/>
    <x v="39"/>
    <n v="276"/>
    <x v="0"/>
  </r>
  <r>
    <n v="2453"/>
    <x v="0"/>
    <x v="2"/>
    <x v="24"/>
    <x v="4"/>
    <x v="5"/>
    <x v="35"/>
    <x v="40"/>
    <n v="480"/>
    <x v="0"/>
  </r>
  <r>
    <n v="2454"/>
    <x v="0"/>
    <x v="2"/>
    <x v="24"/>
    <x v="4"/>
    <x v="5"/>
    <x v="36"/>
    <x v="41"/>
    <n v="825"/>
    <x v="0"/>
  </r>
  <r>
    <n v="2455"/>
    <x v="0"/>
    <x v="2"/>
    <x v="24"/>
    <x v="4"/>
    <x v="5"/>
    <x v="37"/>
    <x v="42"/>
    <n v="1299"/>
    <x v="0"/>
  </r>
  <r>
    <n v="2456"/>
    <x v="0"/>
    <x v="2"/>
    <x v="24"/>
    <x v="4"/>
    <x v="5"/>
    <x v="38"/>
    <x v="43"/>
    <n v="1254"/>
    <x v="0"/>
  </r>
  <r>
    <n v="2457"/>
    <x v="0"/>
    <x v="2"/>
    <x v="24"/>
    <x v="4"/>
    <x v="5"/>
    <x v="39"/>
    <x v="44"/>
    <n v="1023"/>
    <x v="0"/>
  </r>
  <r>
    <n v="2458"/>
    <x v="0"/>
    <x v="2"/>
    <x v="24"/>
    <x v="4"/>
    <x v="5"/>
    <x v="11"/>
    <x v="45"/>
    <n v="573"/>
    <x v="0"/>
  </r>
  <r>
    <n v="2459"/>
    <x v="0"/>
    <x v="2"/>
    <x v="24"/>
    <x v="4"/>
    <x v="5"/>
    <x v="12"/>
    <x v="46"/>
    <n v="372"/>
    <x v="0"/>
  </r>
  <r>
    <n v="2460"/>
    <x v="0"/>
    <x v="2"/>
    <x v="24"/>
    <x v="4"/>
    <x v="5"/>
    <x v="13"/>
    <x v="47"/>
    <n v="642"/>
    <x v="0"/>
  </r>
  <r>
    <n v="2461"/>
    <x v="0"/>
    <x v="2"/>
    <x v="24"/>
    <x v="4"/>
    <x v="5"/>
    <x v="30"/>
    <x v="48"/>
    <n v="57"/>
    <x v="0"/>
  </r>
  <r>
    <n v="2462"/>
    <x v="0"/>
    <x v="2"/>
    <x v="24"/>
    <x v="4"/>
    <x v="5"/>
    <x v="8"/>
    <x v="8"/>
    <n v="8187"/>
    <x v="0"/>
  </r>
  <r>
    <n v="2463"/>
    <x v="0"/>
    <x v="2"/>
    <x v="24"/>
    <x v="4"/>
    <x v="5"/>
    <x v="9"/>
    <x v="9"/>
    <n v="8127"/>
    <x v="0"/>
  </r>
  <r>
    <n v="2464"/>
    <x v="0"/>
    <x v="2"/>
    <x v="25"/>
    <x v="4"/>
    <x v="5"/>
    <x v="31"/>
    <x v="36"/>
    <n v="795"/>
    <x v="0"/>
  </r>
  <r>
    <n v="2465"/>
    <x v="0"/>
    <x v="2"/>
    <x v="25"/>
    <x v="4"/>
    <x v="5"/>
    <x v="32"/>
    <x v="37"/>
    <n v="1008"/>
    <x v="0"/>
  </r>
  <r>
    <n v="2466"/>
    <x v="0"/>
    <x v="2"/>
    <x v="25"/>
    <x v="4"/>
    <x v="5"/>
    <x v="33"/>
    <x v="38"/>
    <n v="387"/>
    <x v="0"/>
  </r>
  <r>
    <n v="2467"/>
    <x v="0"/>
    <x v="2"/>
    <x v="25"/>
    <x v="4"/>
    <x v="5"/>
    <x v="34"/>
    <x v="39"/>
    <n v="396"/>
    <x v="0"/>
  </r>
  <r>
    <n v="2468"/>
    <x v="0"/>
    <x v="2"/>
    <x v="25"/>
    <x v="4"/>
    <x v="5"/>
    <x v="35"/>
    <x v="40"/>
    <n v="747"/>
    <x v="0"/>
  </r>
  <r>
    <n v="2469"/>
    <x v="0"/>
    <x v="2"/>
    <x v="25"/>
    <x v="4"/>
    <x v="5"/>
    <x v="36"/>
    <x v="41"/>
    <n v="1191"/>
    <x v="0"/>
  </r>
  <r>
    <n v="2470"/>
    <x v="0"/>
    <x v="2"/>
    <x v="25"/>
    <x v="4"/>
    <x v="5"/>
    <x v="37"/>
    <x v="42"/>
    <n v="1719"/>
    <x v="0"/>
  </r>
  <r>
    <n v="2471"/>
    <x v="0"/>
    <x v="2"/>
    <x v="25"/>
    <x v="4"/>
    <x v="5"/>
    <x v="38"/>
    <x v="43"/>
    <n v="1134"/>
    <x v="0"/>
  </r>
  <r>
    <n v="2472"/>
    <x v="0"/>
    <x v="2"/>
    <x v="25"/>
    <x v="4"/>
    <x v="5"/>
    <x v="39"/>
    <x v="44"/>
    <n v="555"/>
    <x v="0"/>
  </r>
  <r>
    <n v="2473"/>
    <x v="0"/>
    <x v="2"/>
    <x v="25"/>
    <x v="4"/>
    <x v="5"/>
    <x v="11"/>
    <x v="45"/>
    <n v="273"/>
    <x v="0"/>
  </r>
  <r>
    <n v="2474"/>
    <x v="0"/>
    <x v="2"/>
    <x v="25"/>
    <x v="4"/>
    <x v="5"/>
    <x v="12"/>
    <x v="46"/>
    <n v="120"/>
    <x v="0"/>
  </r>
  <r>
    <n v="2475"/>
    <x v="0"/>
    <x v="2"/>
    <x v="25"/>
    <x v="4"/>
    <x v="5"/>
    <x v="13"/>
    <x v="47"/>
    <n v="105"/>
    <x v="0"/>
  </r>
  <r>
    <n v="2476"/>
    <x v="0"/>
    <x v="2"/>
    <x v="25"/>
    <x v="4"/>
    <x v="5"/>
    <x v="30"/>
    <x v="48"/>
    <n v="96"/>
    <x v="0"/>
  </r>
  <r>
    <n v="2477"/>
    <x v="0"/>
    <x v="2"/>
    <x v="25"/>
    <x v="4"/>
    <x v="5"/>
    <x v="8"/>
    <x v="8"/>
    <n v="8532"/>
    <x v="0"/>
  </r>
  <r>
    <n v="2478"/>
    <x v="0"/>
    <x v="2"/>
    <x v="25"/>
    <x v="4"/>
    <x v="5"/>
    <x v="9"/>
    <x v="9"/>
    <n v="8433"/>
    <x v="0"/>
  </r>
  <r>
    <n v="2479"/>
    <x v="0"/>
    <x v="3"/>
    <x v="26"/>
    <x v="4"/>
    <x v="5"/>
    <x v="31"/>
    <x v="36"/>
    <n v="3132"/>
    <x v="0"/>
  </r>
  <r>
    <n v="2480"/>
    <x v="0"/>
    <x v="3"/>
    <x v="26"/>
    <x v="4"/>
    <x v="5"/>
    <x v="32"/>
    <x v="37"/>
    <n v="4068"/>
    <x v="0"/>
  </r>
  <r>
    <n v="2481"/>
    <x v="0"/>
    <x v="3"/>
    <x v="26"/>
    <x v="4"/>
    <x v="5"/>
    <x v="33"/>
    <x v="38"/>
    <n v="1941"/>
    <x v="0"/>
  </r>
  <r>
    <n v="2482"/>
    <x v="0"/>
    <x v="3"/>
    <x v="26"/>
    <x v="4"/>
    <x v="5"/>
    <x v="34"/>
    <x v="39"/>
    <n v="2313"/>
    <x v="0"/>
  </r>
  <r>
    <n v="2483"/>
    <x v="0"/>
    <x v="3"/>
    <x v="26"/>
    <x v="4"/>
    <x v="5"/>
    <x v="35"/>
    <x v="40"/>
    <n v="3957"/>
    <x v="0"/>
  </r>
  <r>
    <n v="2484"/>
    <x v="0"/>
    <x v="3"/>
    <x v="26"/>
    <x v="4"/>
    <x v="5"/>
    <x v="36"/>
    <x v="41"/>
    <n v="6030"/>
    <x v="0"/>
  </r>
  <r>
    <n v="2485"/>
    <x v="0"/>
    <x v="3"/>
    <x v="26"/>
    <x v="4"/>
    <x v="5"/>
    <x v="37"/>
    <x v="42"/>
    <n v="8547"/>
    <x v="0"/>
  </r>
  <r>
    <n v="2486"/>
    <x v="0"/>
    <x v="3"/>
    <x v="26"/>
    <x v="4"/>
    <x v="5"/>
    <x v="38"/>
    <x v="43"/>
    <n v="6687"/>
    <x v="0"/>
  </r>
  <r>
    <n v="2487"/>
    <x v="0"/>
    <x v="3"/>
    <x v="26"/>
    <x v="4"/>
    <x v="5"/>
    <x v="39"/>
    <x v="44"/>
    <n v="4467"/>
    <x v="0"/>
  </r>
  <r>
    <n v="2488"/>
    <x v="0"/>
    <x v="3"/>
    <x v="26"/>
    <x v="4"/>
    <x v="5"/>
    <x v="11"/>
    <x v="45"/>
    <n v="2007"/>
    <x v="0"/>
  </r>
  <r>
    <n v="2489"/>
    <x v="0"/>
    <x v="3"/>
    <x v="26"/>
    <x v="4"/>
    <x v="5"/>
    <x v="12"/>
    <x v="46"/>
    <n v="1242"/>
    <x v="0"/>
  </r>
  <r>
    <n v="2490"/>
    <x v="0"/>
    <x v="3"/>
    <x v="26"/>
    <x v="4"/>
    <x v="5"/>
    <x v="13"/>
    <x v="47"/>
    <n v="1791"/>
    <x v="0"/>
  </r>
  <r>
    <n v="2491"/>
    <x v="0"/>
    <x v="3"/>
    <x v="26"/>
    <x v="4"/>
    <x v="5"/>
    <x v="30"/>
    <x v="48"/>
    <n v="417"/>
    <x v="0"/>
  </r>
  <r>
    <n v="2492"/>
    <x v="0"/>
    <x v="3"/>
    <x v="26"/>
    <x v="4"/>
    <x v="5"/>
    <x v="8"/>
    <x v="8"/>
    <n v="46602"/>
    <x v="0"/>
  </r>
  <r>
    <n v="2493"/>
    <x v="0"/>
    <x v="3"/>
    <x v="26"/>
    <x v="4"/>
    <x v="5"/>
    <x v="9"/>
    <x v="9"/>
    <n v="46185"/>
    <x v="0"/>
  </r>
  <r>
    <n v="2494"/>
    <x v="0"/>
    <x v="4"/>
    <x v="27"/>
    <x v="4"/>
    <x v="5"/>
    <x v="31"/>
    <x v="36"/>
    <n v="30837"/>
    <x v="0"/>
  </r>
  <r>
    <n v="2495"/>
    <x v="0"/>
    <x v="4"/>
    <x v="27"/>
    <x v="4"/>
    <x v="5"/>
    <x v="32"/>
    <x v="37"/>
    <n v="42573"/>
    <x v="0"/>
  </r>
  <r>
    <n v="2496"/>
    <x v="0"/>
    <x v="4"/>
    <x v="27"/>
    <x v="4"/>
    <x v="5"/>
    <x v="33"/>
    <x v="38"/>
    <n v="33090"/>
    <x v="0"/>
  </r>
  <r>
    <n v="2497"/>
    <x v="0"/>
    <x v="4"/>
    <x v="27"/>
    <x v="4"/>
    <x v="5"/>
    <x v="34"/>
    <x v="39"/>
    <n v="39756"/>
    <x v="0"/>
  </r>
  <r>
    <n v="2498"/>
    <x v="0"/>
    <x v="4"/>
    <x v="27"/>
    <x v="4"/>
    <x v="5"/>
    <x v="35"/>
    <x v="40"/>
    <n v="46176"/>
    <x v="0"/>
  </r>
  <r>
    <n v="2499"/>
    <x v="0"/>
    <x v="4"/>
    <x v="27"/>
    <x v="4"/>
    <x v="5"/>
    <x v="36"/>
    <x v="41"/>
    <n v="49473"/>
    <x v="0"/>
  </r>
  <r>
    <n v="2500"/>
    <x v="0"/>
    <x v="4"/>
    <x v="27"/>
    <x v="4"/>
    <x v="5"/>
    <x v="37"/>
    <x v="42"/>
    <n v="50523"/>
    <x v="0"/>
  </r>
  <r>
    <n v="2501"/>
    <x v="0"/>
    <x v="4"/>
    <x v="27"/>
    <x v="4"/>
    <x v="5"/>
    <x v="38"/>
    <x v="43"/>
    <n v="41331"/>
    <x v="0"/>
  </r>
  <r>
    <n v="2502"/>
    <x v="0"/>
    <x v="4"/>
    <x v="27"/>
    <x v="4"/>
    <x v="5"/>
    <x v="39"/>
    <x v="44"/>
    <n v="39606"/>
    <x v="0"/>
  </r>
  <r>
    <n v="2503"/>
    <x v="0"/>
    <x v="4"/>
    <x v="27"/>
    <x v="4"/>
    <x v="5"/>
    <x v="11"/>
    <x v="45"/>
    <n v="29007"/>
    <x v="0"/>
  </r>
  <r>
    <n v="2504"/>
    <x v="0"/>
    <x v="4"/>
    <x v="27"/>
    <x v="4"/>
    <x v="5"/>
    <x v="12"/>
    <x v="46"/>
    <n v="21924"/>
    <x v="0"/>
  </r>
  <r>
    <n v="2505"/>
    <x v="0"/>
    <x v="4"/>
    <x v="27"/>
    <x v="4"/>
    <x v="5"/>
    <x v="13"/>
    <x v="47"/>
    <n v="51360"/>
    <x v="0"/>
  </r>
  <r>
    <n v="2506"/>
    <x v="0"/>
    <x v="4"/>
    <x v="27"/>
    <x v="4"/>
    <x v="5"/>
    <x v="30"/>
    <x v="48"/>
    <n v="5598"/>
    <x v="0"/>
  </r>
  <r>
    <n v="2507"/>
    <x v="0"/>
    <x v="4"/>
    <x v="27"/>
    <x v="4"/>
    <x v="5"/>
    <x v="8"/>
    <x v="8"/>
    <n v="481251"/>
    <x v="0"/>
  </r>
  <r>
    <n v="2508"/>
    <x v="0"/>
    <x v="4"/>
    <x v="27"/>
    <x v="4"/>
    <x v="5"/>
    <x v="9"/>
    <x v="9"/>
    <n v="475653"/>
    <x v="0"/>
  </r>
  <r>
    <n v="2509"/>
    <x v="0"/>
    <x v="5"/>
    <x v="28"/>
    <x v="4"/>
    <x v="5"/>
    <x v="31"/>
    <x v="36"/>
    <n v="33966"/>
    <x v="0"/>
  </r>
  <r>
    <n v="2510"/>
    <x v="0"/>
    <x v="5"/>
    <x v="28"/>
    <x v="4"/>
    <x v="5"/>
    <x v="32"/>
    <x v="37"/>
    <n v="46638"/>
    <x v="0"/>
  </r>
  <r>
    <n v="2511"/>
    <x v="0"/>
    <x v="5"/>
    <x v="28"/>
    <x v="4"/>
    <x v="5"/>
    <x v="33"/>
    <x v="38"/>
    <n v="35031"/>
    <x v="0"/>
  </r>
  <r>
    <n v="2512"/>
    <x v="0"/>
    <x v="5"/>
    <x v="28"/>
    <x v="4"/>
    <x v="5"/>
    <x v="34"/>
    <x v="39"/>
    <n v="42069"/>
    <x v="0"/>
  </r>
  <r>
    <n v="2513"/>
    <x v="0"/>
    <x v="5"/>
    <x v="28"/>
    <x v="4"/>
    <x v="5"/>
    <x v="35"/>
    <x v="40"/>
    <n v="50133"/>
    <x v="0"/>
  </r>
  <r>
    <n v="2514"/>
    <x v="0"/>
    <x v="5"/>
    <x v="28"/>
    <x v="4"/>
    <x v="5"/>
    <x v="36"/>
    <x v="41"/>
    <n v="55506"/>
    <x v="0"/>
  </r>
  <r>
    <n v="2515"/>
    <x v="0"/>
    <x v="5"/>
    <x v="28"/>
    <x v="4"/>
    <x v="5"/>
    <x v="37"/>
    <x v="42"/>
    <n v="59070"/>
    <x v="0"/>
  </r>
  <r>
    <n v="2516"/>
    <x v="0"/>
    <x v="5"/>
    <x v="28"/>
    <x v="4"/>
    <x v="5"/>
    <x v="38"/>
    <x v="43"/>
    <n v="48018"/>
    <x v="0"/>
  </r>
  <r>
    <n v="2517"/>
    <x v="0"/>
    <x v="5"/>
    <x v="28"/>
    <x v="4"/>
    <x v="5"/>
    <x v="39"/>
    <x v="44"/>
    <n v="44073"/>
    <x v="0"/>
  </r>
  <r>
    <n v="2518"/>
    <x v="0"/>
    <x v="5"/>
    <x v="28"/>
    <x v="4"/>
    <x v="5"/>
    <x v="11"/>
    <x v="45"/>
    <n v="31017"/>
    <x v="0"/>
  </r>
  <r>
    <n v="2519"/>
    <x v="0"/>
    <x v="5"/>
    <x v="28"/>
    <x v="4"/>
    <x v="5"/>
    <x v="12"/>
    <x v="46"/>
    <n v="23166"/>
    <x v="0"/>
  </r>
  <r>
    <n v="2520"/>
    <x v="0"/>
    <x v="5"/>
    <x v="28"/>
    <x v="4"/>
    <x v="5"/>
    <x v="13"/>
    <x v="47"/>
    <n v="53151"/>
    <x v="0"/>
  </r>
  <r>
    <n v="2521"/>
    <x v="0"/>
    <x v="5"/>
    <x v="28"/>
    <x v="4"/>
    <x v="5"/>
    <x v="30"/>
    <x v="48"/>
    <n v="6015"/>
    <x v="0"/>
  </r>
  <r>
    <n v="2522"/>
    <x v="0"/>
    <x v="5"/>
    <x v="28"/>
    <x v="4"/>
    <x v="5"/>
    <x v="8"/>
    <x v="8"/>
    <n v="527853"/>
    <x v="0"/>
  </r>
  <r>
    <n v="2523"/>
    <x v="0"/>
    <x v="5"/>
    <x v="28"/>
    <x v="4"/>
    <x v="5"/>
    <x v="9"/>
    <x v="9"/>
    <n v="521838"/>
    <x v="0"/>
  </r>
  <r>
    <n v="2524"/>
    <x v="0"/>
    <x v="0"/>
    <x v="0"/>
    <x v="5"/>
    <x v="6"/>
    <x v="15"/>
    <x v="15"/>
    <n v="47900"/>
    <x v="0"/>
  </r>
  <r>
    <n v="2525"/>
    <x v="0"/>
    <x v="0"/>
    <x v="0"/>
    <x v="5"/>
    <x v="6"/>
    <x v="16"/>
    <x v="16"/>
    <n v="36000"/>
    <x v="0"/>
  </r>
  <r>
    <n v="2526"/>
    <x v="0"/>
    <x v="0"/>
    <x v="1"/>
    <x v="5"/>
    <x v="6"/>
    <x v="15"/>
    <x v="15"/>
    <n v="39000"/>
    <x v="0"/>
  </r>
  <r>
    <n v="2527"/>
    <x v="0"/>
    <x v="0"/>
    <x v="1"/>
    <x v="5"/>
    <x v="6"/>
    <x v="16"/>
    <x v="16"/>
    <n v="30500"/>
    <x v="0"/>
  </r>
  <r>
    <n v="2528"/>
    <x v="0"/>
    <x v="0"/>
    <x v="2"/>
    <x v="5"/>
    <x v="6"/>
    <x v="15"/>
    <x v="15"/>
    <n v="52800"/>
    <x v="0"/>
  </r>
  <r>
    <n v="2529"/>
    <x v="0"/>
    <x v="0"/>
    <x v="2"/>
    <x v="5"/>
    <x v="6"/>
    <x v="16"/>
    <x v="16"/>
    <n v="40300"/>
    <x v="0"/>
  </r>
  <r>
    <n v="2530"/>
    <x v="0"/>
    <x v="0"/>
    <x v="3"/>
    <x v="5"/>
    <x v="6"/>
    <x v="15"/>
    <x v="15"/>
    <n v="37600"/>
    <x v="0"/>
  </r>
  <r>
    <n v="2531"/>
    <x v="0"/>
    <x v="0"/>
    <x v="3"/>
    <x v="5"/>
    <x v="6"/>
    <x v="16"/>
    <x v="16"/>
    <n v="31800"/>
    <x v="0"/>
  </r>
  <r>
    <n v="2532"/>
    <x v="0"/>
    <x v="0"/>
    <x v="4"/>
    <x v="5"/>
    <x v="6"/>
    <x v="15"/>
    <x v="15"/>
    <n v="40600"/>
    <x v="0"/>
  </r>
  <r>
    <n v="2533"/>
    <x v="0"/>
    <x v="0"/>
    <x v="4"/>
    <x v="5"/>
    <x v="6"/>
    <x v="16"/>
    <x v="16"/>
    <n v="33000"/>
    <x v="0"/>
  </r>
  <r>
    <n v="2534"/>
    <x v="0"/>
    <x v="0"/>
    <x v="5"/>
    <x v="5"/>
    <x v="6"/>
    <x v="15"/>
    <x v="15"/>
    <n v="55500"/>
    <x v="0"/>
  </r>
  <r>
    <n v="2535"/>
    <x v="0"/>
    <x v="0"/>
    <x v="5"/>
    <x v="5"/>
    <x v="6"/>
    <x v="16"/>
    <x v="16"/>
    <n v="37200"/>
    <x v="0"/>
  </r>
  <r>
    <n v="2536"/>
    <x v="0"/>
    <x v="0"/>
    <x v="6"/>
    <x v="5"/>
    <x v="6"/>
    <x v="15"/>
    <x v="15"/>
    <n v="46600"/>
    <x v="0"/>
  </r>
  <r>
    <n v="2537"/>
    <x v="0"/>
    <x v="0"/>
    <x v="6"/>
    <x v="5"/>
    <x v="6"/>
    <x v="16"/>
    <x v="16"/>
    <n v="38400"/>
    <x v="0"/>
  </r>
  <r>
    <n v="2538"/>
    <x v="0"/>
    <x v="0"/>
    <x v="7"/>
    <x v="5"/>
    <x v="6"/>
    <x v="15"/>
    <x v="15"/>
    <n v="45000"/>
    <x v="0"/>
  </r>
  <r>
    <n v="2539"/>
    <x v="0"/>
    <x v="0"/>
    <x v="7"/>
    <x v="5"/>
    <x v="6"/>
    <x v="16"/>
    <x v="16"/>
    <n v="35200"/>
    <x v="0"/>
  </r>
  <r>
    <n v="2540"/>
    <x v="0"/>
    <x v="0"/>
    <x v="8"/>
    <x v="5"/>
    <x v="6"/>
    <x v="15"/>
    <x v="15"/>
    <n v="49300"/>
    <x v="0"/>
  </r>
  <r>
    <n v="2541"/>
    <x v="0"/>
    <x v="0"/>
    <x v="8"/>
    <x v="5"/>
    <x v="6"/>
    <x v="16"/>
    <x v="16"/>
    <n v="37300"/>
    <x v="0"/>
  </r>
  <r>
    <n v="2542"/>
    <x v="0"/>
    <x v="0"/>
    <x v="9"/>
    <x v="5"/>
    <x v="6"/>
    <x v="15"/>
    <x v="15"/>
    <n v="36800"/>
    <x v="0"/>
  </r>
  <r>
    <n v="2543"/>
    <x v="0"/>
    <x v="0"/>
    <x v="9"/>
    <x v="5"/>
    <x v="6"/>
    <x v="16"/>
    <x v="16"/>
    <n v="32300"/>
    <x v="0"/>
  </r>
  <r>
    <n v="2544"/>
    <x v="0"/>
    <x v="0"/>
    <x v="10"/>
    <x v="5"/>
    <x v="6"/>
    <x v="15"/>
    <x v="15"/>
    <n v="43300"/>
    <x v="0"/>
  </r>
  <r>
    <n v="2545"/>
    <x v="0"/>
    <x v="0"/>
    <x v="10"/>
    <x v="5"/>
    <x v="6"/>
    <x v="16"/>
    <x v="16"/>
    <n v="35600"/>
    <x v="0"/>
  </r>
  <r>
    <n v="2546"/>
    <x v="0"/>
    <x v="0"/>
    <x v="11"/>
    <x v="5"/>
    <x v="6"/>
    <x v="15"/>
    <x v="15"/>
    <n v="33700"/>
    <x v="0"/>
  </r>
  <r>
    <n v="2547"/>
    <x v="0"/>
    <x v="0"/>
    <x v="11"/>
    <x v="5"/>
    <x v="6"/>
    <x v="16"/>
    <x v="16"/>
    <n v="28000"/>
    <x v="0"/>
  </r>
  <r>
    <n v="2548"/>
    <x v="0"/>
    <x v="0"/>
    <x v="12"/>
    <x v="5"/>
    <x v="6"/>
    <x v="15"/>
    <x v="15"/>
    <n v="42000"/>
    <x v="0"/>
  </r>
  <r>
    <n v="2549"/>
    <x v="0"/>
    <x v="0"/>
    <x v="12"/>
    <x v="5"/>
    <x v="6"/>
    <x v="16"/>
    <x v="16"/>
    <n v="33000"/>
    <x v="0"/>
  </r>
  <r>
    <n v="2550"/>
    <x v="0"/>
    <x v="0"/>
    <x v="13"/>
    <x v="5"/>
    <x v="6"/>
    <x v="15"/>
    <x v="15"/>
    <n v="28800"/>
    <x v="0"/>
  </r>
  <r>
    <n v="2551"/>
    <x v="0"/>
    <x v="0"/>
    <x v="13"/>
    <x v="5"/>
    <x v="6"/>
    <x v="16"/>
    <x v="16"/>
    <n v="20000"/>
    <x v="0"/>
  </r>
  <r>
    <n v="2552"/>
    <x v="0"/>
    <x v="0"/>
    <x v="14"/>
    <x v="5"/>
    <x v="6"/>
    <x v="15"/>
    <x v="15"/>
    <n v="39000"/>
    <x v="0"/>
  </r>
  <r>
    <n v="2553"/>
    <x v="0"/>
    <x v="0"/>
    <x v="14"/>
    <x v="5"/>
    <x v="6"/>
    <x v="16"/>
    <x v="16"/>
    <n v="33300"/>
    <x v="0"/>
  </r>
  <r>
    <n v="2554"/>
    <x v="0"/>
    <x v="0"/>
    <x v="15"/>
    <x v="5"/>
    <x v="6"/>
    <x v="15"/>
    <x v="15"/>
    <n v="41500"/>
    <x v="0"/>
  </r>
  <r>
    <n v="2555"/>
    <x v="0"/>
    <x v="0"/>
    <x v="15"/>
    <x v="5"/>
    <x v="6"/>
    <x v="16"/>
    <x v="16"/>
    <n v="31200"/>
    <x v="0"/>
  </r>
  <r>
    <n v="2556"/>
    <x v="0"/>
    <x v="1"/>
    <x v="16"/>
    <x v="5"/>
    <x v="6"/>
    <x v="15"/>
    <x v="15"/>
    <n v="41000"/>
    <x v="0"/>
  </r>
  <r>
    <n v="2557"/>
    <x v="0"/>
    <x v="1"/>
    <x v="16"/>
    <x v="5"/>
    <x v="6"/>
    <x v="16"/>
    <x v="16"/>
    <n v="30400"/>
    <x v="0"/>
  </r>
  <r>
    <n v="2558"/>
    <x v="0"/>
    <x v="1"/>
    <x v="17"/>
    <x v="5"/>
    <x v="6"/>
    <x v="15"/>
    <x v="15"/>
    <n v="50700"/>
    <x v="0"/>
  </r>
  <r>
    <n v="2559"/>
    <x v="0"/>
    <x v="1"/>
    <x v="17"/>
    <x v="5"/>
    <x v="6"/>
    <x v="16"/>
    <x v="16"/>
    <n v="39600"/>
    <x v="0"/>
  </r>
  <r>
    <n v="2560"/>
    <x v="0"/>
    <x v="1"/>
    <x v="18"/>
    <x v="5"/>
    <x v="6"/>
    <x v="15"/>
    <x v="15"/>
    <n v="51900"/>
    <x v="0"/>
  </r>
  <r>
    <n v="2561"/>
    <x v="0"/>
    <x v="1"/>
    <x v="18"/>
    <x v="5"/>
    <x v="6"/>
    <x v="16"/>
    <x v="16"/>
    <n v="39100"/>
    <x v="0"/>
  </r>
  <r>
    <n v="2562"/>
    <x v="0"/>
    <x v="1"/>
    <x v="19"/>
    <x v="5"/>
    <x v="6"/>
    <x v="15"/>
    <x v="15"/>
    <n v="42800"/>
    <x v="0"/>
  </r>
  <r>
    <n v="2563"/>
    <x v="0"/>
    <x v="1"/>
    <x v="19"/>
    <x v="5"/>
    <x v="6"/>
    <x v="16"/>
    <x v="16"/>
    <n v="31500"/>
    <x v="0"/>
  </r>
  <r>
    <n v="2564"/>
    <x v="0"/>
    <x v="2"/>
    <x v="20"/>
    <x v="5"/>
    <x v="6"/>
    <x v="15"/>
    <x v="15"/>
    <n v="47900"/>
    <x v="0"/>
  </r>
  <r>
    <n v="2565"/>
    <x v="0"/>
    <x v="2"/>
    <x v="20"/>
    <x v="5"/>
    <x v="6"/>
    <x v="16"/>
    <x v="16"/>
    <n v="36000"/>
    <x v="0"/>
  </r>
  <r>
    <n v="2566"/>
    <x v="0"/>
    <x v="2"/>
    <x v="21"/>
    <x v="5"/>
    <x v="6"/>
    <x v="15"/>
    <x v="15"/>
    <n v="47000"/>
    <x v="0"/>
  </r>
  <r>
    <n v="2567"/>
    <x v="0"/>
    <x v="2"/>
    <x v="21"/>
    <x v="5"/>
    <x v="6"/>
    <x v="16"/>
    <x v="16"/>
    <n v="36800"/>
    <x v="0"/>
  </r>
  <r>
    <n v="2568"/>
    <x v="0"/>
    <x v="2"/>
    <x v="22"/>
    <x v="5"/>
    <x v="6"/>
    <x v="15"/>
    <x v="15"/>
    <n v="47400"/>
    <x v="0"/>
  </r>
  <r>
    <n v="2569"/>
    <x v="0"/>
    <x v="2"/>
    <x v="22"/>
    <x v="5"/>
    <x v="6"/>
    <x v="16"/>
    <x v="16"/>
    <n v="34400"/>
    <x v="0"/>
  </r>
  <r>
    <n v="2570"/>
    <x v="0"/>
    <x v="2"/>
    <x v="23"/>
    <x v="5"/>
    <x v="6"/>
    <x v="15"/>
    <x v="15"/>
    <n v="41000"/>
    <x v="0"/>
  </r>
  <r>
    <n v="2571"/>
    <x v="0"/>
    <x v="2"/>
    <x v="23"/>
    <x v="5"/>
    <x v="6"/>
    <x v="16"/>
    <x v="16"/>
    <n v="33500"/>
    <x v="0"/>
  </r>
  <r>
    <n v="2572"/>
    <x v="0"/>
    <x v="2"/>
    <x v="24"/>
    <x v="5"/>
    <x v="6"/>
    <x v="15"/>
    <x v="15"/>
    <n v="37100"/>
    <x v="0"/>
  </r>
  <r>
    <n v="2573"/>
    <x v="0"/>
    <x v="2"/>
    <x v="24"/>
    <x v="5"/>
    <x v="6"/>
    <x v="16"/>
    <x v="16"/>
    <n v="29000"/>
    <x v="0"/>
  </r>
  <r>
    <n v="2574"/>
    <x v="0"/>
    <x v="2"/>
    <x v="25"/>
    <x v="5"/>
    <x v="6"/>
    <x v="15"/>
    <x v="15"/>
    <n v="37800"/>
    <x v="0"/>
  </r>
  <r>
    <n v="2575"/>
    <x v="0"/>
    <x v="2"/>
    <x v="25"/>
    <x v="5"/>
    <x v="6"/>
    <x v="16"/>
    <x v="16"/>
    <n v="30500"/>
    <x v="0"/>
  </r>
  <r>
    <n v="2576"/>
    <x v="0"/>
    <x v="3"/>
    <x v="26"/>
    <x v="5"/>
    <x v="6"/>
    <x v="15"/>
    <x v="15"/>
    <n v="42300"/>
    <x v="0"/>
  </r>
  <r>
    <n v="2577"/>
    <x v="0"/>
    <x v="3"/>
    <x v="26"/>
    <x v="5"/>
    <x v="6"/>
    <x v="16"/>
    <x v="16"/>
    <n v="32900"/>
    <x v="0"/>
  </r>
  <r>
    <n v="2578"/>
    <x v="0"/>
    <x v="4"/>
    <x v="27"/>
    <x v="5"/>
    <x v="6"/>
    <x v="15"/>
    <x v="15"/>
    <n v="42600"/>
    <x v="0"/>
  </r>
  <r>
    <n v="2579"/>
    <x v="0"/>
    <x v="4"/>
    <x v="27"/>
    <x v="5"/>
    <x v="6"/>
    <x v="16"/>
    <x v="16"/>
    <n v="31700"/>
    <x v="0"/>
  </r>
  <r>
    <n v="2580"/>
    <x v="0"/>
    <x v="5"/>
    <x v="28"/>
    <x v="5"/>
    <x v="6"/>
    <x v="15"/>
    <x v="15"/>
    <n v="42600"/>
    <x v="0"/>
  </r>
  <r>
    <n v="2581"/>
    <x v="0"/>
    <x v="5"/>
    <x v="28"/>
    <x v="5"/>
    <x v="6"/>
    <x v="16"/>
    <x v="16"/>
    <n v="31800"/>
    <x v="0"/>
  </r>
  <r>
    <n v="2582"/>
    <x v="0"/>
    <x v="0"/>
    <x v="0"/>
    <x v="5"/>
    <x v="6"/>
    <x v="12"/>
    <x v="17"/>
    <n v="54"/>
    <x v="0"/>
  </r>
  <r>
    <n v="2583"/>
    <x v="0"/>
    <x v="0"/>
    <x v="0"/>
    <x v="5"/>
    <x v="6"/>
    <x v="13"/>
    <x v="18"/>
    <n v="315"/>
    <x v="0"/>
  </r>
  <r>
    <n v="2584"/>
    <x v="0"/>
    <x v="0"/>
    <x v="0"/>
    <x v="5"/>
    <x v="6"/>
    <x v="14"/>
    <x v="19"/>
    <n v="396"/>
    <x v="0"/>
  </r>
  <r>
    <n v="2585"/>
    <x v="0"/>
    <x v="0"/>
    <x v="0"/>
    <x v="5"/>
    <x v="6"/>
    <x v="17"/>
    <x v="20"/>
    <n v="288"/>
    <x v="0"/>
  </r>
  <r>
    <n v="2586"/>
    <x v="0"/>
    <x v="0"/>
    <x v="0"/>
    <x v="5"/>
    <x v="6"/>
    <x v="18"/>
    <x v="21"/>
    <n v="420"/>
    <x v="0"/>
  </r>
  <r>
    <n v="2587"/>
    <x v="0"/>
    <x v="0"/>
    <x v="0"/>
    <x v="5"/>
    <x v="6"/>
    <x v="19"/>
    <x v="22"/>
    <n v="741"/>
    <x v="0"/>
  </r>
  <r>
    <n v="2588"/>
    <x v="0"/>
    <x v="0"/>
    <x v="0"/>
    <x v="5"/>
    <x v="6"/>
    <x v="20"/>
    <x v="23"/>
    <n v="570"/>
    <x v="0"/>
  </r>
  <r>
    <n v="2589"/>
    <x v="0"/>
    <x v="0"/>
    <x v="0"/>
    <x v="5"/>
    <x v="6"/>
    <x v="21"/>
    <x v="24"/>
    <n v="465"/>
    <x v="0"/>
  </r>
  <r>
    <n v="2590"/>
    <x v="0"/>
    <x v="0"/>
    <x v="0"/>
    <x v="5"/>
    <x v="6"/>
    <x v="22"/>
    <x v="25"/>
    <n v="393"/>
    <x v="0"/>
  </r>
  <r>
    <n v="2591"/>
    <x v="0"/>
    <x v="0"/>
    <x v="0"/>
    <x v="5"/>
    <x v="6"/>
    <x v="23"/>
    <x v="26"/>
    <n v="417"/>
    <x v="0"/>
  </r>
  <r>
    <n v="2592"/>
    <x v="0"/>
    <x v="0"/>
    <x v="0"/>
    <x v="5"/>
    <x v="6"/>
    <x v="24"/>
    <x v="27"/>
    <n v="645"/>
    <x v="0"/>
  </r>
  <r>
    <n v="2593"/>
    <x v="0"/>
    <x v="0"/>
    <x v="0"/>
    <x v="5"/>
    <x v="6"/>
    <x v="25"/>
    <x v="28"/>
    <n v="585"/>
    <x v="0"/>
  </r>
  <r>
    <n v="2594"/>
    <x v="0"/>
    <x v="0"/>
    <x v="0"/>
    <x v="5"/>
    <x v="6"/>
    <x v="26"/>
    <x v="29"/>
    <n v="492"/>
    <x v="0"/>
  </r>
  <r>
    <n v="2595"/>
    <x v="0"/>
    <x v="0"/>
    <x v="0"/>
    <x v="5"/>
    <x v="6"/>
    <x v="27"/>
    <x v="30"/>
    <n v="918"/>
    <x v="0"/>
  </r>
  <r>
    <n v="2596"/>
    <x v="0"/>
    <x v="0"/>
    <x v="0"/>
    <x v="5"/>
    <x v="6"/>
    <x v="28"/>
    <x v="31"/>
    <n v="474"/>
    <x v="0"/>
  </r>
  <r>
    <n v="2597"/>
    <x v="0"/>
    <x v="0"/>
    <x v="0"/>
    <x v="5"/>
    <x v="6"/>
    <x v="29"/>
    <x v="32"/>
    <n v="267"/>
    <x v="0"/>
  </r>
  <r>
    <n v="2598"/>
    <x v="0"/>
    <x v="0"/>
    <x v="0"/>
    <x v="5"/>
    <x v="6"/>
    <x v="8"/>
    <x v="8"/>
    <n v="7440"/>
    <x v="0"/>
  </r>
  <r>
    <n v="2599"/>
    <x v="0"/>
    <x v="0"/>
    <x v="0"/>
    <x v="5"/>
    <x v="6"/>
    <x v="9"/>
    <x v="9"/>
    <n v="7440"/>
    <x v="0"/>
  </r>
  <r>
    <n v="2600"/>
    <x v="0"/>
    <x v="0"/>
    <x v="0"/>
    <x v="5"/>
    <x v="6"/>
    <x v="30"/>
    <x v="33"/>
    <n v="0"/>
    <x v="1"/>
  </r>
  <r>
    <n v="2601"/>
    <x v="0"/>
    <x v="0"/>
    <x v="1"/>
    <x v="5"/>
    <x v="6"/>
    <x v="12"/>
    <x v="17"/>
    <n v="87"/>
    <x v="0"/>
  </r>
  <r>
    <n v="2602"/>
    <x v="0"/>
    <x v="0"/>
    <x v="1"/>
    <x v="5"/>
    <x v="6"/>
    <x v="13"/>
    <x v="18"/>
    <n v="1113"/>
    <x v="0"/>
  </r>
  <r>
    <n v="2603"/>
    <x v="0"/>
    <x v="0"/>
    <x v="1"/>
    <x v="5"/>
    <x v="6"/>
    <x v="14"/>
    <x v="19"/>
    <n v="861"/>
    <x v="0"/>
  </r>
  <r>
    <n v="2604"/>
    <x v="0"/>
    <x v="0"/>
    <x v="1"/>
    <x v="5"/>
    <x v="6"/>
    <x v="17"/>
    <x v="20"/>
    <n v="795"/>
    <x v="0"/>
  </r>
  <r>
    <n v="2605"/>
    <x v="0"/>
    <x v="0"/>
    <x v="1"/>
    <x v="5"/>
    <x v="6"/>
    <x v="18"/>
    <x v="21"/>
    <n v="1389"/>
    <x v="0"/>
  </r>
  <r>
    <n v="2606"/>
    <x v="0"/>
    <x v="0"/>
    <x v="1"/>
    <x v="5"/>
    <x v="6"/>
    <x v="19"/>
    <x v="22"/>
    <n v="2028"/>
    <x v="0"/>
  </r>
  <r>
    <n v="2607"/>
    <x v="0"/>
    <x v="0"/>
    <x v="1"/>
    <x v="5"/>
    <x v="6"/>
    <x v="20"/>
    <x v="23"/>
    <n v="1716"/>
    <x v="0"/>
  </r>
  <r>
    <n v="2608"/>
    <x v="0"/>
    <x v="0"/>
    <x v="1"/>
    <x v="5"/>
    <x v="6"/>
    <x v="21"/>
    <x v="24"/>
    <n v="1047"/>
    <x v="0"/>
  </r>
  <r>
    <n v="2609"/>
    <x v="0"/>
    <x v="0"/>
    <x v="1"/>
    <x v="5"/>
    <x v="6"/>
    <x v="22"/>
    <x v="25"/>
    <n v="903"/>
    <x v="0"/>
  </r>
  <r>
    <n v="2610"/>
    <x v="0"/>
    <x v="0"/>
    <x v="1"/>
    <x v="5"/>
    <x v="6"/>
    <x v="23"/>
    <x v="26"/>
    <n v="1032"/>
    <x v="0"/>
  </r>
  <r>
    <n v="2611"/>
    <x v="0"/>
    <x v="0"/>
    <x v="1"/>
    <x v="5"/>
    <x v="6"/>
    <x v="24"/>
    <x v="27"/>
    <n v="1914"/>
    <x v="0"/>
  </r>
  <r>
    <n v="2612"/>
    <x v="0"/>
    <x v="0"/>
    <x v="1"/>
    <x v="5"/>
    <x v="6"/>
    <x v="25"/>
    <x v="28"/>
    <n v="1686"/>
    <x v="0"/>
  </r>
  <r>
    <n v="2613"/>
    <x v="0"/>
    <x v="0"/>
    <x v="1"/>
    <x v="5"/>
    <x v="6"/>
    <x v="26"/>
    <x v="29"/>
    <n v="1161"/>
    <x v="0"/>
  </r>
  <r>
    <n v="2614"/>
    <x v="0"/>
    <x v="0"/>
    <x v="1"/>
    <x v="5"/>
    <x v="6"/>
    <x v="27"/>
    <x v="30"/>
    <n v="1626"/>
    <x v="0"/>
  </r>
  <r>
    <n v="2615"/>
    <x v="0"/>
    <x v="0"/>
    <x v="1"/>
    <x v="5"/>
    <x v="6"/>
    <x v="28"/>
    <x v="31"/>
    <n v="630"/>
    <x v="0"/>
  </r>
  <r>
    <n v="2616"/>
    <x v="0"/>
    <x v="0"/>
    <x v="1"/>
    <x v="5"/>
    <x v="6"/>
    <x v="29"/>
    <x v="32"/>
    <n v="258"/>
    <x v="0"/>
  </r>
  <r>
    <n v="2617"/>
    <x v="0"/>
    <x v="0"/>
    <x v="1"/>
    <x v="5"/>
    <x v="6"/>
    <x v="8"/>
    <x v="8"/>
    <n v="18246"/>
    <x v="0"/>
  </r>
  <r>
    <n v="2618"/>
    <x v="0"/>
    <x v="0"/>
    <x v="1"/>
    <x v="5"/>
    <x v="6"/>
    <x v="9"/>
    <x v="9"/>
    <n v="18246"/>
    <x v="0"/>
  </r>
  <r>
    <n v="2619"/>
    <x v="0"/>
    <x v="0"/>
    <x v="1"/>
    <x v="5"/>
    <x v="6"/>
    <x v="30"/>
    <x v="33"/>
    <n v="0"/>
    <x v="1"/>
  </r>
  <r>
    <n v="2620"/>
    <x v="0"/>
    <x v="0"/>
    <x v="2"/>
    <x v="5"/>
    <x v="6"/>
    <x v="12"/>
    <x v="17"/>
    <n v="57"/>
    <x v="0"/>
  </r>
  <r>
    <n v="2621"/>
    <x v="0"/>
    <x v="0"/>
    <x v="2"/>
    <x v="5"/>
    <x v="6"/>
    <x v="13"/>
    <x v="18"/>
    <n v="1146"/>
    <x v="0"/>
  </r>
  <r>
    <n v="2622"/>
    <x v="0"/>
    <x v="0"/>
    <x v="2"/>
    <x v="5"/>
    <x v="6"/>
    <x v="14"/>
    <x v="19"/>
    <n v="1008"/>
    <x v="0"/>
  </r>
  <r>
    <n v="2623"/>
    <x v="0"/>
    <x v="0"/>
    <x v="2"/>
    <x v="5"/>
    <x v="6"/>
    <x v="17"/>
    <x v="20"/>
    <n v="795"/>
    <x v="0"/>
  </r>
  <r>
    <n v="2624"/>
    <x v="0"/>
    <x v="0"/>
    <x v="2"/>
    <x v="5"/>
    <x v="6"/>
    <x v="18"/>
    <x v="21"/>
    <n v="1044"/>
    <x v="0"/>
  </r>
  <r>
    <n v="2625"/>
    <x v="0"/>
    <x v="0"/>
    <x v="2"/>
    <x v="5"/>
    <x v="6"/>
    <x v="19"/>
    <x v="22"/>
    <n v="1689"/>
    <x v="0"/>
  </r>
  <r>
    <n v="2626"/>
    <x v="0"/>
    <x v="0"/>
    <x v="2"/>
    <x v="5"/>
    <x v="6"/>
    <x v="20"/>
    <x v="23"/>
    <n v="1542"/>
    <x v="0"/>
  </r>
  <r>
    <n v="2627"/>
    <x v="0"/>
    <x v="0"/>
    <x v="2"/>
    <x v="5"/>
    <x v="6"/>
    <x v="21"/>
    <x v="24"/>
    <n v="1011"/>
    <x v="0"/>
  </r>
  <r>
    <n v="2628"/>
    <x v="0"/>
    <x v="0"/>
    <x v="2"/>
    <x v="5"/>
    <x v="6"/>
    <x v="22"/>
    <x v="25"/>
    <n v="906"/>
    <x v="0"/>
  </r>
  <r>
    <n v="2629"/>
    <x v="0"/>
    <x v="0"/>
    <x v="2"/>
    <x v="5"/>
    <x v="6"/>
    <x v="23"/>
    <x v="26"/>
    <n v="996"/>
    <x v="0"/>
  </r>
  <r>
    <n v="2630"/>
    <x v="0"/>
    <x v="0"/>
    <x v="2"/>
    <x v="5"/>
    <x v="6"/>
    <x v="24"/>
    <x v="27"/>
    <n v="1821"/>
    <x v="0"/>
  </r>
  <r>
    <n v="2631"/>
    <x v="0"/>
    <x v="0"/>
    <x v="2"/>
    <x v="5"/>
    <x v="6"/>
    <x v="25"/>
    <x v="28"/>
    <n v="1716"/>
    <x v="0"/>
  </r>
  <r>
    <n v="2632"/>
    <x v="0"/>
    <x v="0"/>
    <x v="2"/>
    <x v="5"/>
    <x v="6"/>
    <x v="26"/>
    <x v="29"/>
    <n v="1428"/>
    <x v="0"/>
  </r>
  <r>
    <n v="2633"/>
    <x v="0"/>
    <x v="0"/>
    <x v="2"/>
    <x v="5"/>
    <x v="6"/>
    <x v="27"/>
    <x v="30"/>
    <n v="2697"/>
    <x v="0"/>
  </r>
  <r>
    <n v="2634"/>
    <x v="0"/>
    <x v="0"/>
    <x v="2"/>
    <x v="5"/>
    <x v="6"/>
    <x v="28"/>
    <x v="31"/>
    <n v="1608"/>
    <x v="0"/>
  </r>
  <r>
    <n v="2635"/>
    <x v="0"/>
    <x v="0"/>
    <x v="2"/>
    <x v="5"/>
    <x v="6"/>
    <x v="29"/>
    <x v="32"/>
    <n v="1044"/>
    <x v="0"/>
  </r>
  <r>
    <n v="2636"/>
    <x v="0"/>
    <x v="0"/>
    <x v="2"/>
    <x v="5"/>
    <x v="6"/>
    <x v="8"/>
    <x v="8"/>
    <n v="20511"/>
    <x v="0"/>
  </r>
  <r>
    <n v="2637"/>
    <x v="0"/>
    <x v="0"/>
    <x v="2"/>
    <x v="5"/>
    <x v="6"/>
    <x v="9"/>
    <x v="9"/>
    <n v="20511"/>
    <x v="0"/>
  </r>
  <r>
    <n v="2638"/>
    <x v="0"/>
    <x v="0"/>
    <x v="2"/>
    <x v="5"/>
    <x v="6"/>
    <x v="30"/>
    <x v="33"/>
    <n v="0"/>
    <x v="1"/>
  </r>
  <r>
    <n v="2639"/>
    <x v="0"/>
    <x v="0"/>
    <x v="3"/>
    <x v="5"/>
    <x v="6"/>
    <x v="12"/>
    <x v="17"/>
    <n v="87"/>
    <x v="0"/>
  </r>
  <r>
    <n v="2640"/>
    <x v="0"/>
    <x v="0"/>
    <x v="3"/>
    <x v="5"/>
    <x v="6"/>
    <x v="13"/>
    <x v="18"/>
    <n v="1035"/>
    <x v="0"/>
  </r>
  <r>
    <n v="2641"/>
    <x v="0"/>
    <x v="0"/>
    <x v="3"/>
    <x v="5"/>
    <x v="6"/>
    <x v="14"/>
    <x v="19"/>
    <n v="978"/>
    <x v="0"/>
  </r>
  <r>
    <n v="2642"/>
    <x v="0"/>
    <x v="0"/>
    <x v="3"/>
    <x v="5"/>
    <x v="6"/>
    <x v="17"/>
    <x v="20"/>
    <n v="936"/>
    <x v="0"/>
  </r>
  <r>
    <n v="2643"/>
    <x v="0"/>
    <x v="0"/>
    <x v="3"/>
    <x v="5"/>
    <x v="6"/>
    <x v="18"/>
    <x v="21"/>
    <n v="1539"/>
    <x v="0"/>
  </r>
  <r>
    <n v="2644"/>
    <x v="0"/>
    <x v="0"/>
    <x v="3"/>
    <x v="5"/>
    <x v="6"/>
    <x v="19"/>
    <x v="22"/>
    <n v="1749"/>
    <x v="0"/>
  </r>
  <r>
    <n v="2645"/>
    <x v="0"/>
    <x v="0"/>
    <x v="3"/>
    <x v="5"/>
    <x v="6"/>
    <x v="20"/>
    <x v="23"/>
    <n v="1497"/>
    <x v="0"/>
  </r>
  <r>
    <n v="2646"/>
    <x v="0"/>
    <x v="0"/>
    <x v="3"/>
    <x v="5"/>
    <x v="6"/>
    <x v="21"/>
    <x v="24"/>
    <n v="1110"/>
    <x v="0"/>
  </r>
  <r>
    <n v="2647"/>
    <x v="0"/>
    <x v="0"/>
    <x v="3"/>
    <x v="5"/>
    <x v="6"/>
    <x v="22"/>
    <x v="25"/>
    <n v="1029"/>
    <x v="0"/>
  </r>
  <r>
    <n v="2648"/>
    <x v="0"/>
    <x v="0"/>
    <x v="3"/>
    <x v="5"/>
    <x v="6"/>
    <x v="23"/>
    <x v="26"/>
    <n v="1317"/>
    <x v="0"/>
  </r>
  <r>
    <n v="2649"/>
    <x v="0"/>
    <x v="0"/>
    <x v="3"/>
    <x v="5"/>
    <x v="6"/>
    <x v="24"/>
    <x v="27"/>
    <n v="2319"/>
    <x v="0"/>
  </r>
  <r>
    <n v="2650"/>
    <x v="0"/>
    <x v="0"/>
    <x v="3"/>
    <x v="5"/>
    <x v="6"/>
    <x v="25"/>
    <x v="28"/>
    <n v="1803"/>
    <x v="0"/>
  </r>
  <r>
    <n v="2651"/>
    <x v="0"/>
    <x v="0"/>
    <x v="3"/>
    <x v="5"/>
    <x v="6"/>
    <x v="26"/>
    <x v="29"/>
    <n v="1140"/>
    <x v="0"/>
  </r>
  <r>
    <n v="2652"/>
    <x v="0"/>
    <x v="0"/>
    <x v="3"/>
    <x v="5"/>
    <x v="6"/>
    <x v="27"/>
    <x v="30"/>
    <n v="1332"/>
    <x v="0"/>
  </r>
  <r>
    <n v="2653"/>
    <x v="0"/>
    <x v="0"/>
    <x v="3"/>
    <x v="5"/>
    <x v="6"/>
    <x v="28"/>
    <x v="31"/>
    <n v="483"/>
    <x v="0"/>
  </r>
  <r>
    <n v="2654"/>
    <x v="0"/>
    <x v="0"/>
    <x v="3"/>
    <x v="5"/>
    <x v="6"/>
    <x v="29"/>
    <x v="32"/>
    <n v="243"/>
    <x v="0"/>
  </r>
  <r>
    <n v="2655"/>
    <x v="0"/>
    <x v="0"/>
    <x v="3"/>
    <x v="5"/>
    <x v="6"/>
    <x v="8"/>
    <x v="8"/>
    <n v="18597"/>
    <x v="0"/>
  </r>
  <r>
    <n v="2656"/>
    <x v="0"/>
    <x v="0"/>
    <x v="3"/>
    <x v="5"/>
    <x v="6"/>
    <x v="9"/>
    <x v="9"/>
    <n v="18597"/>
    <x v="0"/>
  </r>
  <r>
    <n v="2657"/>
    <x v="0"/>
    <x v="0"/>
    <x v="3"/>
    <x v="5"/>
    <x v="6"/>
    <x v="30"/>
    <x v="33"/>
    <n v="0"/>
    <x v="1"/>
  </r>
  <r>
    <n v="2658"/>
    <x v="0"/>
    <x v="0"/>
    <x v="4"/>
    <x v="5"/>
    <x v="6"/>
    <x v="12"/>
    <x v="17"/>
    <n v="90"/>
    <x v="0"/>
  </r>
  <r>
    <n v="2659"/>
    <x v="0"/>
    <x v="0"/>
    <x v="4"/>
    <x v="5"/>
    <x v="6"/>
    <x v="13"/>
    <x v="18"/>
    <n v="1200"/>
    <x v="0"/>
  </r>
  <r>
    <n v="2660"/>
    <x v="0"/>
    <x v="0"/>
    <x v="4"/>
    <x v="5"/>
    <x v="6"/>
    <x v="14"/>
    <x v="19"/>
    <n v="939"/>
    <x v="0"/>
  </r>
  <r>
    <n v="2661"/>
    <x v="0"/>
    <x v="0"/>
    <x v="4"/>
    <x v="5"/>
    <x v="6"/>
    <x v="17"/>
    <x v="20"/>
    <n v="804"/>
    <x v="0"/>
  </r>
  <r>
    <n v="2662"/>
    <x v="0"/>
    <x v="0"/>
    <x v="4"/>
    <x v="5"/>
    <x v="6"/>
    <x v="18"/>
    <x v="21"/>
    <n v="1464"/>
    <x v="0"/>
  </r>
  <r>
    <n v="2663"/>
    <x v="0"/>
    <x v="0"/>
    <x v="4"/>
    <x v="5"/>
    <x v="6"/>
    <x v="19"/>
    <x v="22"/>
    <n v="2046"/>
    <x v="0"/>
  </r>
  <r>
    <n v="2664"/>
    <x v="0"/>
    <x v="0"/>
    <x v="4"/>
    <x v="5"/>
    <x v="6"/>
    <x v="20"/>
    <x v="23"/>
    <n v="1752"/>
    <x v="0"/>
  </r>
  <r>
    <n v="2665"/>
    <x v="0"/>
    <x v="0"/>
    <x v="4"/>
    <x v="5"/>
    <x v="6"/>
    <x v="21"/>
    <x v="24"/>
    <n v="1236"/>
    <x v="0"/>
  </r>
  <r>
    <n v="2666"/>
    <x v="0"/>
    <x v="0"/>
    <x v="4"/>
    <x v="5"/>
    <x v="6"/>
    <x v="22"/>
    <x v="25"/>
    <n v="1107"/>
    <x v="0"/>
  </r>
  <r>
    <n v="2667"/>
    <x v="0"/>
    <x v="0"/>
    <x v="4"/>
    <x v="5"/>
    <x v="6"/>
    <x v="23"/>
    <x v="26"/>
    <n v="1176"/>
    <x v="0"/>
  </r>
  <r>
    <n v="2668"/>
    <x v="0"/>
    <x v="0"/>
    <x v="4"/>
    <x v="5"/>
    <x v="6"/>
    <x v="24"/>
    <x v="27"/>
    <n v="2109"/>
    <x v="0"/>
  </r>
  <r>
    <n v="2669"/>
    <x v="0"/>
    <x v="0"/>
    <x v="4"/>
    <x v="5"/>
    <x v="6"/>
    <x v="25"/>
    <x v="28"/>
    <n v="1875"/>
    <x v="0"/>
  </r>
  <r>
    <n v="2670"/>
    <x v="0"/>
    <x v="0"/>
    <x v="4"/>
    <x v="5"/>
    <x v="6"/>
    <x v="26"/>
    <x v="29"/>
    <n v="1434"/>
    <x v="0"/>
  </r>
  <r>
    <n v="2671"/>
    <x v="0"/>
    <x v="0"/>
    <x v="4"/>
    <x v="5"/>
    <x v="6"/>
    <x v="27"/>
    <x v="30"/>
    <n v="2109"/>
    <x v="0"/>
  </r>
  <r>
    <n v="2672"/>
    <x v="0"/>
    <x v="0"/>
    <x v="4"/>
    <x v="5"/>
    <x v="6"/>
    <x v="28"/>
    <x v="31"/>
    <n v="813"/>
    <x v="0"/>
  </r>
  <r>
    <n v="2673"/>
    <x v="0"/>
    <x v="0"/>
    <x v="4"/>
    <x v="5"/>
    <x v="6"/>
    <x v="29"/>
    <x v="32"/>
    <n v="249"/>
    <x v="0"/>
  </r>
  <r>
    <n v="2674"/>
    <x v="0"/>
    <x v="0"/>
    <x v="4"/>
    <x v="5"/>
    <x v="6"/>
    <x v="8"/>
    <x v="8"/>
    <n v="20394"/>
    <x v="0"/>
  </r>
  <r>
    <n v="2675"/>
    <x v="0"/>
    <x v="0"/>
    <x v="4"/>
    <x v="5"/>
    <x v="6"/>
    <x v="9"/>
    <x v="9"/>
    <n v="20394"/>
    <x v="0"/>
  </r>
  <r>
    <n v="2676"/>
    <x v="0"/>
    <x v="0"/>
    <x v="4"/>
    <x v="5"/>
    <x v="6"/>
    <x v="30"/>
    <x v="33"/>
    <n v="0"/>
    <x v="1"/>
  </r>
  <r>
    <n v="2677"/>
    <x v="0"/>
    <x v="0"/>
    <x v="5"/>
    <x v="5"/>
    <x v="6"/>
    <x v="12"/>
    <x v="17"/>
    <n v="90"/>
    <x v="0"/>
  </r>
  <r>
    <n v="2678"/>
    <x v="0"/>
    <x v="0"/>
    <x v="5"/>
    <x v="5"/>
    <x v="6"/>
    <x v="13"/>
    <x v="18"/>
    <n v="1464"/>
    <x v="0"/>
  </r>
  <r>
    <n v="2679"/>
    <x v="0"/>
    <x v="0"/>
    <x v="5"/>
    <x v="5"/>
    <x v="6"/>
    <x v="14"/>
    <x v="19"/>
    <n v="1254"/>
    <x v="0"/>
  </r>
  <r>
    <n v="2680"/>
    <x v="0"/>
    <x v="0"/>
    <x v="5"/>
    <x v="5"/>
    <x v="6"/>
    <x v="17"/>
    <x v="20"/>
    <n v="1068"/>
    <x v="0"/>
  </r>
  <r>
    <n v="2681"/>
    <x v="0"/>
    <x v="0"/>
    <x v="5"/>
    <x v="5"/>
    <x v="6"/>
    <x v="18"/>
    <x v="21"/>
    <n v="1143"/>
    <x v="0"/>
  </r>
  <r>
    <n v="2682"/>
    <x v="0"/>
    <x v="0"/>
    <x v="5"/>
    <x v="5"/>
    <x v="6"/>
    <x v="19"/>
    <x v="22"/>
    <n v="1575"/>
    <x v="0"/>
  </r>
  <r>
    <n v="2683"/>
    <x v="0"/>
    <x v="0"/>
    <x v="5"/>
    <x v="5"/>
    <x v="6"/>
    <x v="20"/>
    <x v="23"/>
    <n v="1401"/>
    <x v="0"/>
  </r>
  <r>
    <n v="2684"/>
    <x v="0"/>
    <x v="0"/>
    <x v="5"/>
    <x v="5"/>
    <x v="6"/>
    <x v="21"/>
    <x v="24"/>
    <n v="906"/>
    <x v="0"/>
  </r>
  <r>
    <n v="2685"/>
    <x v="0"/>
    <x v="0"/>
    <x v="5"/>
    <x v="5"/>
    <x v="6"/>
    <x v="22"/>
    <x v="25"/>
    <n v="789"/>
    <x v="0"/>
  </r>
  <r>
    <n v="2686"/>
    <x v="0"/>
    <x v="0"/>
    <x v="5"/>
    <x v="5"/>
    <x v="6"/>
    <x v="23"/>
    <x v="26"/>
    <n v="906"/>
    <x v="0"/>
  </r>
  <r>
    <n v="2687"/>
    <x v="0"/>
    <x v="0"/>
    <x v="5"/>
    <x v="5"/>
    <x v="6"/>
    <x v="24"/>
    <x v="27"/>
    <n v="1701"/>
    <x v="0"/>
  </r>
  <r>
    <n v="2688"/>
    <x v="0"/>
    <x v="0"/>
    <x v="5"/>
    <x v="5"/>
    <x v="6"/>
    <x v="25"/>
    <x v="28"/>
    <n v="1455"/>
    <x v="0"/>
  </r>
  <r>
    <n v="2689"/>
    <x v="0"/>
    <x v="0"/>
    <x v="5"/>
    <x v="5"/>
    <x v="6"/>
    <x v="26"/>
    <x v="29"/>
    <n v="1155"/>
    <x v="0"/>
  </r>
  <r>
    <n v="2690"/>
    <x v="0"/>
    <x v="0"/>
    <x v="5"/>
    <x v="5"/>
    <x v="6"/>
    <x v="27"/>
    <x v="30"/>
    <n v="2013"/>
    <x v="0"/>
  </r>
  <r>
    <n v="2691"/>
    <x v="0"/>
    <x v="0"/>
    <x v="5"/>
    <x v="5"/>
    <x v="6"/>
    <x v="28"/>
    <x v="31"/>
    <n v="1449"/>
    <x v="0"/>
  </r>
  <r>
    <n v="2692"/>
    <x v="0"/>
    <x v="0"/>
    <x v="5"/>
    <x v="5"/>
    <x v="6"/>
    <x v="29"/>
    <x v="32"/>
    <n v="1800"/>
    <x v="0"/>
  </r>
  <r>
    <n v="2693"/>
    <x v="0"/>
    <x v="0"/>
    <x v="5"/>
    <x v="5"/>
    <x v="6"/>
    <x v="8"/>
    <x v="8"/>
    <n v="20169"/>
    <x v="0"/>
  </r>
  <r>
    <n v="2694"/>
    <x v="0"/>
    <x v="0"/>
    <x v="5"/>
    <x v="5"/>
    <x v="6"/>
    <x v="9"/>
    <x v="9"/>
    <n v="20169"/>
    <x v="0"/>
  </r>
  <r>
    <n v="2695"/>
    <x v="0"/>
    <x v="0"/>
    <x v="5"/>
    <x v="5"/>
    <x v="6"/>
    <x v="30"/>
    <x v="33"/>
    <n v="0"/>
    <x v="1"/>
  </r>
  <r>
    <n v="2696"/>
    <x v="0"/>
    <x v="0"/>
    <x v="6"/>
    <x v="5"/>
    <x v="6"/>
    <x v="12"/>
    <x v="17"/>
    <n v="72"/>
    <x v="0"/>
  </r>
  <r>
    <n v="2697"/>
    <x v="0"/>
    <x v="0"/>
    <x v="6"/>
    <x v="5"/>
    <x v="6"/>
    <x v="13"/>
    <x v="18"/>
    <n v="1371"/>
    <x v="0"/>
  </r>
  <r>
    <n v="2698"/>
    <x v="0"/>
    <x v="0"/>
    <x v="6"/>
    <x v="5"/>
    <x v="6"/>
    <x v="14"/>
    <x v="19"/>
    <n v="912"/>
    <x v="0"/>
  </r>
  <r>
    <n v="2699"/>
    <x v="0"/>
    <x v="0"/>
    <x v="6"/>
    <x v="5"/>
    <x v="6"/>
    <x v="17"/>
    <x v="20"/>
    <n v="726"/>
    <x v="0"/>
  </r>
  <r>
    <n v="2700"/>
    <x v="0"/>
    <x v="0"/>
    <x v="6"/>
    <x v="5"/>
    <x v="6"/>
    <x v="18"/>
    <x v="21"/>
    <n v="1008"/>
    <x v="0"/>
  </r>
  <r>
    <n v="2701"/>
    <x v="0"/>
    <x v="0"/>
    <x v="6"/>
    <x v="5"/>
    <x v="6"/>
    <x v="19"/>
    <x v="22"/>
    <n v="1593"/>
    <x v="0"/>
  </r>
  <r>
    <n v="2702"/>
    <x v="0"/>
    <x v="0"/>
    <x v="6"/>
    <x v="5"/>
    <x v="6"/>
    <x v="20"/>
    <x v="23"/>
    <n v="1353"/>
    <x v="0"/>
  </r>
  <r>
    <n v="2703"/>
    <x v="0"/>
    <x v="0"/>
    <x v="6"/>
    <x v="5"/>
    <x v="6"/>
    <x v="21"/>
    <x v="24"/>
    <n v="966"/>
    <x v="0"/>
  </r>
  <r>
    <n v="2704"/>
    <x v="0"/>
    <x v="0"/>
    <x v="6"/>
    <x v="5"/>
    <x v="6"/>
    <x v="22"/>
    <x v="25"/>
    <n v="960"/>
    <x v="0"/>
  </r>
  <r>
    <n v="2705"/>
    <x v="0"/>
    <x v="0"/>
    <x v="6"/>
    <x v="5"/>
    <x v="6"/>
    <x v="23"/>
    <x v="26"/>
    <n v="1023"/>
    <x v="0"/>
  </r>
  <r>
    <n v="2706"/>
    <x v="0"/>
    <x v="0"/>
    <x v="6"/>
    <x v="5"/>
    <x v="6"/>
    <x v="24"/>
    <x v="27"/>
    <n v="1968"/>
    <x v="0"/>
  </r>
  <r>
    <n v="2707"/>
    <x v="0"/>
    <x v="0"/>
    <x v="6"/>
    <x v="5"/>
    <x v="6"/>
    <x v="25"/>
    <x v="28"/>
    <n v="1770"/>
    <x v="0"/>
  </r>
  <r>
    <n v="2708"/>
    <x v="0"/>
    <x v="0"/>
    <x v="6"/>
    <x v="5"/>
    <x v="6"/>
    <x v="26"/>
    <x v="29"/>
    <n v="1503"/>
    <x v="0"/>
  </r>
  <r>
    <n v="2709"/>
    <x v="0"/>
    <x v="0"/>
    <x v="6"/>
    <x v="5"/>
    <x v="6"/>
    <x v="27"/>
    <x v="30"/>
    <n v="2436"/>
    <x v="0"/>
  </r>
  <r>
    <n v="2710"/>
    <x v="0"/>
    <x v="0"/>
    <x v="6"/>
    <x v="5"/>
    <x v="6"/>
    <x v="28"/>
    <x v="31"/>
    <n v="1155"/>
    <x v="0"/>
  </r>
  <r>
    <n v="2711"/>
    <x v="0"/>
    <x v="0"/>
    <x v="6"/>
    <x v="5"/>
    <x v="6"/>
    <x v="29"/>
    <x v="32"/>
    <n v="507"/>
    <x v="0"/>
  </r>
  <r>
    <n v="2712"/>
    <x v="0"/>
    <x v="0"/>
    <x v="6"/>
    <x v="5"/>
    <x v="6"/>
    <x v="8"/>
    <x v="8"/>
    <n v="19317"/>
    <x v="0"/>
  </r>
  <r>
    <n v="2713"/>
    <x v="0"/>
    <x v="0"/>
    <x v="6"/>
    <x v="5"/>
    <x v="6"/>
    <x v="9"/>
    <x v="9"/>
    <n v="19317"/>
    <x v="0"/>
  </r>
  <r>
    <n v="2714"/>
    <x v="0"/>
    <x v="0"/>
    <x v="6"/>
    <x v="5"/>
    <x v="6"/>
    <x v="30"/>
    <x v="33"/>
    <n v="0"/>
    <x v="1"/>
  </r>
  <r>
    <n v="2715"/>
    <x v="0"/>
    <x v="0"/>
    <x v="7"/>
    <x v="5"/>
    <x v="6"/>
    <x v="12"/>
    <x v="17"/>
    <n v="72"/>
    <x v="0"/>
  </r>
  <r>
    <n v="2716"/>
    <x v="0"/>
    <x v="0"/>
    <x v="7"/>
    <x v="5"/>
    <x v="6"/>
    <x v="13"/>
    <x v="18"/>
    <n v="1308"/>
    <x v="0"/>
  </r>
  <r>
    <n v="2717"/>
    <x v="0"/>
    <x v="0"/>
    <x v="7"/>
    <x v="5"/>
    <x v="6"/>
    <x v="14"/>
    <x v="19"/>
    <n v="903"/>
    <x v="0"/>
  </r>
  <r>
    <n v="2718"/>
    <x v="0"/>
    <x v="0"/>
    <x v="7"/>
    <x v="5"/>
    <x v="6"/>
    <x v="17"/>
    <x v="20"/>
    <n v="795"/>
    <x v="0"/>
  </r>
  <r>
    <n v="2719"/>
    <x v="0"/>
    <x v="0"/>
    <x v="7"/>
    <x v="5"/>
    <x v="6"/>
    <x v="18"/>
    <x v="21"/>
    <n v="1206"/>
    <x v="0"/>
  </r>
  <r>
    <n v="2720"/>
    <x v="0"/>
    <x v="0"/>
    <x v="7"/>
    <x v="5"/>
    <x v="6"/>
    <x v="19"/>
    <x v="22"/>
    <n v="2007"/>
    <x v="0"/>
  </r>
  <r>
    <n v="2721"/>
    <x v="0"/>
    <x v="0"/>
    <x v="7"/>
    <x v="5"/>
    <x v="6"/>
    <x v="20"/>
    <x v="23"/>
    <n v="1596"/>
    <x v="0"/>
  </r>
  <r>
    <n v="2722"/>
    <x v="0"/>
    <x v="0"/>
    <x v="7"/>
    <x v="5"/>
    <x v="6"/>
    <x v="21"/>
    <x v="24"/>
    <n v="1155"/>
    <x v="0"/>
  </r>
  <r>
    <n v="2723"/>
    <x v="0"/>
    <x v="0"/>
    <x v="7"/>
    <x v="5"/>
    <x v="6"/>
    <x v="22"/>
    <x v="25"/>
    <n v="969"/>
    <x v="0"/>
  </r>
  <r>
    <n v="2724"/>
    <x v="0"/>
    <x v="0"/>
    <x v="7"/>
    <x v="5"/>
    <x v="6"/>
    <x v="23"/>
    <x v="26"/>
    <n v="1143"/>
    <x v="0"/>
  </r>
  <r>
    <n v="2725"/>
    <x v="0"/>
    <x v="0"/>
    <x v="7"/>
    <x v="5"/>
    <x v="6"/>
    <x v="24"/>
    <x v="27"/>
    <n v="2019"/>
    <x v="0"/>
  </r>
  <r>
    <n v="2726"/>
    <x v="0"/>
    <x v="0"/>
    <x v="7"/>
    <x v="5"/>
    <x v="6"/>
    <x v="25"/>
    <x v="28"/>
    <n v="1755"/>
    <x v="0"/>
  </r>
  <r>
    <n v="2727"/>
    <x v="0"/>
    <x v="0"/>
    <x v="7"/>
    <x v="5"/>
    <x v="6"/>
    <x v="26"/>
    <x v="29"/>
    <n v="1377"/>
    <x v="0"/>
  </r>
  <r>
    <n v="2728"/>
    <x v="0"/>
    <x v="0"/>
    <x v="7"/>
    <x v="5"/>
    <x v="6"/>
    <x v="27"/>
    <x v="30"/>
    <n v="2148"/>
    <x v="0"/>
  </r>
  <r>
    <n v="2729"/>
    <x v="0"/>
    <x v="0"/>
    <x v="7"/>
    <x v="5"/>
    <x v="6"/>
    <x v="28"/>
    <x v="31"/>
    <n v="1050"/>
    <x v="0"/>
  </r>
  <r>
    <n v="2730"/>
    <x v="0"/>
    <x v="0"/>
    <x v="7"/>
    <x v="5"/>
    <x v="6"/>
    <x v="29"/>
    <x v="32"/>
    <n v="600"/>
    <x v="0"/>
  </r>
  <r>
    <n v="2731"/>
    <x v="0"/>
    <x v="0"/>
    <x v="7"/>
    <x v="5"/>
    <x v="6"/>
    <x v="8"/>
    <x v="8"/>
    <n v="20100"/>
    <x v="0"/>
  </r>
  <r>
    <n v="2732"/>
    <x v="0"/>
    <x v="0"/>
    <x v="7"/>
    <x v="5"/>
    <x v="6"/>
    <x v="9"/>
    <x v="9"/>
    <n v="20100"/>
    <x v="0"/>
  </r>
  <r>
    <n v="2733"/>
    <x v="0"/>
    <x v="0"/>
    <x v="7"/>
    <x v="5"/>
    <x v="6"/>
    <x v="30"/>
    <x v="33"/>
    <n v="0"/>
    <x v="1"/>
  </r>
  <r>
    <n v="2734"/>
    <x v="0"/>
    <x v="0"/>
    <x v="8"/>
    <x v="5"/>
    <x v="6"/>
    <x v="12"/>
    <x v="17"/>
    <n v="87"/>
    <x v="0"/>
  </r>
  <r>
    <n v="2735"/>
    <x v="0"/>
    <x v="0"/>
    <x v="8"/>
    <x v="5"/>
    <x v="6"/>
    <x v="13"/>
    <x v="18"/>
    <n v="1002"/>
    <x v="0"/>
  </r>
  <r>
    <n v="2736"/>
    <x v="0"/>
    <x v="0"/>
    <x v="8"/>
    <x v="5"/>
    <x v="6"/>
    <x v="14"/>
    <x v="19"/>
    <n v="1026"/>
    <x v="0"/>
  </r>
  <r>
    <n v="2737"/>
    <x v="0"/>
    <x v="0"/>
    <x v="8"/>
    <x v="5"/>
    <x v="6"/>
    <x v="17"/>
    <x v="20"/>
    <n v="780"/>
    <x v="0"/>
  </r>
  <r>
    <n v="2738"/>
    <x v="0"/>
    <x v="0"/>
    <x v="8"/>
    <x v="5"/>
    <x v="6"/>
    <x v="18"/>
    <x v="21"/>
    <n v="1239"/>
    <x v="0"/>
  </r>
  <r>
    <n v="2739"/>
    <x v="0"/>
    <x v="0"/>
    <x v="8"/>
    <x v="5"/>
    <x v="6"/>
    <x v="19"/>
    <x v="22"/>
    <n v="1794"/>
    <x v="0"/>
  </r>
  <r>
    <n v="2740"/>
    <x v="0"/>
    <x v="0"/>
    <x v="8"/>
    <x v="5"/>
    <x v="6"/>
    <x v="20"/>
    <x v="23"/>
    <n v="1704"/>
    <x v="0"/>
  </r>
  <r>
    <n v="2741"/>
    <x v="0"/>
    <x v="0"/>
    <x v="8"/>
    <x v="5"/>
    <x v="6"/>
    <x v="21"/>
    <x v="24"/>
    <n v="1068"/>
    <x v="0"/>
  </r>
  <r>
    <n v="2742"/>
    <x v="0"/>
    <x v="0"/>
    <x v="8"/>
    <x v="5"/>
    <x v="6"/>
    <x v="22"/>
    <x v="25"/>
    <n v="999"/>
    <x v="0"/>
  </r>
  <r>
    <n v="2743"/>
    <x v="0"/>
    <x v="0"/>
    <x v="8"/>
    <x v="5"/>
    <x v="6"/>
    <x v="23"/>
    <x v="26"/>
    <n v="1161"/>
    <x v="0"/>
  </r>
  <r>
    <n v="2744"/>
    <x v="0"/>
    <x v="0"/>
    <x v="8"/>
    <x v="5"/>
    <x v="6"/>
    <x v="24"/>
    <x v="27"/>
    <n v="1986"/>
    <x v="0"/>
  </r>
  <r>
    <n v="2745"/>
    <x v="0"/>
    <x v="0"/>
    <x v="8"/>
    <x v="5"/>
    <x v="6"/>
    <x v="25"/>
    <x v="28"/>
    <n v="1830"/>
    <x v="0"/>
  </r>
  <r>
    <n v="2746"/>
    <x v="0"/>
    <x v="0"/>
    <x v="8"/>
    <x v="5"/>
    <x v="6"/>
    <x v="26"/>
    <x v="29"/>
    <n v="1425"/>
    <x v="0"/>
  </r>
  <r>
    <n v="2747"/>
    <x v="0"/>
    <x v="0"/>
    <x v="8"/>
    <x v="5"/>
    <x v="6"/>
    <x v="27"/>
    <x v="30"/>
    <n v="2181"/>
    <x v="0"/>
  </r>
  <r>
    <n v="2748"/>
    <x v="0"/>
    <x v="0"/>
    <x v="8"/>
    <x v="5"/>
    <x v="6"/>
    <x v="28"/>
    <x v="31"/>
    <n v="1233"/>
    <x v="0"/>
  </r>
  <r>
    <n v="2749"/>
    <x v="0"/>
    <x v="0"/>
    <x v="8"/>
    <x v="5"/>
    <x v="6"/>
    <x v="29"/>
    <x v="32"/>
    <n v="960"/>
    <x v="0"/>
  </r>
  <r>
    <n v="2750"/>
    <x v="0"/>
    <x v="0"/>
    <x v="8"/>
    <x v="5"/>
    <x v="6"/>
    <x v="8"/>
    <x v="8"/>
    <n v="20481"/>
    <x v="0"/>
  </r>
  <r>
    <n v="2751"/>
    <x v="0"/>
    <x v="0"/>
    <x v="8"/>
    <x v="5"/>
    <x v="6"/>
    <x v="9"/>
    <x v="9"/>
    <n v="20481"/>
    <x v="0"/>
  </r>
  <r>
    <n v="2752"/>
    <x v="0"/>
    <x v="0"/>
    <x v="8"/>
    <x v="5"/>
    <x v="6"/>
    <x v="30"/>
    <x v="33"/>
    <n v="0"/>
    <x v="1"/>
  </r>
  <r>
    <n v="2753"/>
    <x v="0"/>
    <x v="0"/>
    <x v="9"/>
    <x v="5"/>
    <x v="6"/>
    <x v="12"/>
    <x v="17"/>
    <n v="99"/>
    <x v="0"/>
  </r>
  <r>
    <n v="2754"/>
    <x v="0"/>
    <x v="0"/>
    <x v="9"/>
    <x v="5"/>
    <x v="6"/>
    <x v="13"/>
    <x v="18"/>
    <n v="1455"/>
    <x v="0"/>
  </r>
  <r>
    <n v="2755"/>
    <x v="0"/>
    <x v="0"/>
    <x v="9"/>
    <x v="5"/>
    <x v="6"/>
    <x v="14"/>
    <x v="19"/>
    <n v="1002"/>
    <x v="0"/>
  </r>
  <r>
    <n v="2756"/>
    <x v="0"/>
    <x v="0"/>
    <x v="9"/>
    <x v="5"/>
    <x v="6"/>
    <x v="17"/>
    <x v="20"/>
    <n v="807"/>
    <x v="0"/>
  </r>
  <r>
    <n v="2757"/>
    <x v="0"/>
    <x v="0"/>
    <x v="9"/>
    <x v="5"/>
    <x v="6"/>
    <x v="18"/>
    <x v="21"/>
    <n v="1272"/>
    <x v="0"/>
  </r>
  <r>
    <n v="2758"/>
    <x v="0"/>
    <x v="0"/>
    <x v="9"/>
    <x v="5"/>
    <x v="6"/>
    <x v="19"/>
    <x v="22"/>
    <n v="1887"/>
    <x v="0"/>
  </r>
  <r>
    <n v="2759"/>
    <x v="0"/>
    <x v="0"/>
    <x v="9"/>
    <x v="5"/>
    <x v="6"/>
    <x v="20"/>
    <x v="23"/>
    <n v="1560"/>
    <x v="0"/>
  </r>
  <r>
    <n v="2760"/>
    <x v="0"/>
    <x v="0"/>
    <x v="9"/>
    <x v="5"/>
    <x v="6"/>
    <x v="21"/>
    <x v="24"/>
    <n v="1059"/>
    <x v="0"/>
  </r>
  <r>
    <n v="2761"/>
    <x v="0"/>
    <x v="0"/>
    <x v="9"/>
    <x v="5"/>
    <x v="6"/>
    <x v="22"/>
    <x v="25"/>
    <n v="1083"/>
    <x v="0"/>
  </r>
  <r>
    <n v="2762"/>
    <x v="0"/>
    <x v="0"/>
    <x v="9"/>
    <x v="5"/>
    <x v="6"/>
    <x v="23"/>
    <x v="26"/>
    <n v="1305"/>
    <x v="0"/>
  </r>
  <r>
    <n v="2763"/>
    <x v="0"/>
    <x v="0"/>
    <x v="9"/>
    <x v="5"/>
    <x v="6"/>
    <x v="24"/>
    <x v="27"/>
    <n v="2301"/>
    <x v="0"/>
  </r>
  <r>
    <n v="2764"/>
    <x v="0"/>
    <x v="0"/>
    <x v="9"/>
    <x v="5"/>
    <x v="6"/>
    <x v="25"/>
    <x v="28"/>
    <n v="1980"/>
    <x v="0"/>
  </r>
  <r>
    <n v="2765"/>
    <x v="0"/>
    <x v="0"/>
    <x v="9"/>
    <x v="5"/>
    <x v="6"/>
    <x v="26"/>
    <x v="29"/>
    <n v="1368"/>
    <x v="0"/>
  </r>
  <r>
    <n v="2766"/>
    <x v="0"/>
    <x v="0"/>
    <x v="9"/>
    <x v="5"/>
    <x v="6"/>
    <x v="27"/>
    <x v="30"/>
    <n v="1584"/>
    <x v="0"/>
  </r>
  <r>
    <n v="2767"/>
    <x v="0"/>
    <x v="0"/>
    <x v="9"/>
    <x v="5"/>
    <x v="6"/>
    <x v="28"/>
    <x v="31"/>
    <n v="411"/>
    <x v="0"/>
  </r>
  <r>
    <n v="2768"/>
    <x v="0"/>
    <x v="0"/>
    <x v="9"/>
    <x v="5"/>
    <x v="6"/>
    <x v="29"/>
    <x v="32"/>
    <n v="129"/>
    <x v="0"/>
  </r>
  <r>
    <n v="2769"/>
    <x v="0"/>
    <x v="0"/>
    <x v="9"/>
    <x v="5"/>
    <x v="6"/>
    <x v="8"/>
    <x v="8"/>
    <n v="19311"/>
    <x v="0"/>
  </r>
  <r>
    <n v="2770"/>
    <x v="0"/>
    <x v="0"/>
    <x v="9"/>
    <x v="5"/>
    <x v="6"/>
    <x v="9"/>
    <x v="9"/>
    <n v="19311"/>
    <x v="0"/>
  </r>
  <r>
    <n v="2771"/>
    <x v="0"/>
    <x v="0"/>
    <x v="9"/>
    <x v="5"/>
    <x v="6"/>
    <x v="30"/>
    <x v="33"/>
    <n v="0"/>
    <x v="1"/>
  </r>
  <r>
    <n v="2772"/>
    <x v="0"/>
    <x v="0"/>
    <x v="10"/>
    <x v="5"/>
    <x v="6"/>
    <x v="12"/>
    <x v="17"/>
    <n v="72"/>
    <x v="0"/>
  </r>
  <r>
    <n v="2773"/>
    <x v="0"/>
    <x v="0"/>
    <x v="10"/>
    <x v="5"/>
    <x v="6"/>
    <x v="13"/>
    <x v="18"/>
    <n v="1044"/>
    <x v="0"/>
  </r>
  <r>
    <n v="2774"/>
    <x v="0"/>
    <x v="0"/>
    <x v="10"/>
    <x v="5"/>
    <x v="6"/>
    <x v="14"/>
    <x v="19"/>
    <n v="903"/>
    <x v="0"/>
  </r>
  <r>
    <n v="2775"/>
    <x v="0"/>
    <x v="0"/>
    <x v="10"/>
    <x v="5"/>
    <x v="6"/>
    <x v="17"/>
    <x v="20"/>
    <n v="825"/>
    <x v="0"/>
  </r>
  <r>
    <n v="2776"/>
    <x v="0"/>
    <x v="0"/>
    <x v="10"/>
    <x v="5"/>
    <x v="6"/>
    <x v="18"/>
    <x v="21"/>
    <n v="1272"/>
    <x v="0"/>
  </r>
  <r>
    <n v="2777"/>
    <x v="0"/>
    <x v="0"/>
    <x v="10"/>
    <x v="5"/>
    <x v="6"/>
    <x v="19"/>
    <x v="22"/>
    <n v="1809"/>
    <x v="0"/>
  </r>
  <r>
    <n v="2778"/>
    <x v="0"/>
    <x v="0"/>
    <x v="10"/>
    <x v="5"/>
    <x v="6"/>
    <x v="20"/>
    <x v="23"/>
    <n v="1725"/>
    <x v="0"/>
  </r>
  <r>
    <n v="2779"/>
    <x v="0"/>
    <x v="0"/>
    <x v="10"/>
    <x v="5"/>
    <x v="6"/>
    <x v="21"/>
    <x v="24"/>
    <n v="1083"/>
    <x v="0"/>
  </r>
  <r>
    <n v="2780"/>
    <x v="0"/>
    <x v="0"/>
    <x v="10"/>
    <x v="5"/>
    <x v="6"/>
    <x v="22"/>
    <x v="25"/>
    <n v="1029"/>
    <x v="0"/>
  </r>
  <r>
    <n v="2781"/>
    <x v="0"/>
    <x v="0"/>
    <x v="10"/>
    <x v="5"/>
    <x v="6"/>
    <x v="23"/>
    <x v="26"/>
    <n v="1224"/>
    <x v="0"/>
  </r>
  <r>
    <n v="2782"/>
    <x v="0"/>
    <x v="0"/>
    <x v="10"/>
    <x v="5"/>
    <x v="6"/>
    <x v="24"/>
    <x v="27"/>
    <n v="2310"/>
    <x v="0"/>
  </r>
  <r>
    <n v="2783"/>
    <x v="0"/>
    <x v="0"/>
    <x v="10"/>
    <x v="5"/>
    <x v="6"/>
    <x v="25"/>
    <x v="28"/>
    <n v="1887"/>
    <x v="0"/>
  </r>
  <r>
    <n v="2784"/>
    <x v="0"/>
    <x v="0"/>
    <x v="10"/>
    <x v="5"/>
    <x v="6"/>
    <x v="26"/>
    <x v="29"/>
    <n v="1371"/>
    <x v="0"/>
  </r>
  <r>
    <n v="2785"/>
    <x v="0"/>
    <x v="0"/>
    <x v="10"/>
    <x v="5"/>
    <x v="6"/>
    <x v="27"/>
    <x v="30"/>
    <n v="1953"/>
    <x v="0"/>
  </r>
  <r>
    <n v="2786"/>
    <x v="0"/>
    <x v="0"/>
    <x v="10"/>
    <x v="5"/>
    <x v="6"/>
    <x v="28"/>
    <x v="31"/>
    <n v="876"/>
    <x v="0"/>
  </r>
  <r>
    <n v="2787"/>
    <x v="0"/>
    <x v="0"/>
    <x v="10"/>
    <x v="5"/>
    <x v="6"/>
    <x v="29"/>
    <x v="32"/>
    <n v="447"/>
    <x v="0"/>
  </r>
  <r>
    <n v="2788"/>
    <x v="0"/>
    <x v="0"/>
    <x v="10"/>
    <x v="5"/>
    <x v="6"/>
    <x v="8"/>
    <x v="8"/>
    <n v="19836"/>
    <x v="0"/>
  </r>
  <r>
    <n v="2789"/>
    <x v="0"/>
    <x v="0"/>
    <x v="10"/>
    <x v="5"/>
    <x v="6"/>
    <x v="9"/>
    <x v="9"/>
    <n v="19836"/>
    <x v="0"/>
  </r>
  <r>
    <n v="2790"/>
    <x v="0"/>
    <x v="0"/>
    <x v="10"/>
    <x v="5"/>
    <x v="6"/>
    <x v="30"/>
    <x v="33"/>
    <n v="0"/>
    <x v="1"/>
  </r>
  <r>
    <n v="2791"/>
    <x v="0"/>
    <x v="0"/>
    <x v="11"/>
    <x v="5"/>
    <x v="6"/>
    <x v="12"/>
    <x v="17"/>
    <n v="111"/>
    <x v="0"/>
  </r>
  <r>
    <n v="2792"/>
    <x v="0"/>
    <x v="0"/>
    <x v="11"/>
    <x v="5"/>
    <x v="6"/>
    <x v="13"/>
    <x v="18"/>
    <n v="1212"/>
    <x v="0"/>
  </r>
  <r>
    <n v="2793"/>
    <x v="0"/>
    <x v="0"/>
    <x v="11"/>
    <x v="5"/>
    <x v="6"/>
    <x v="14"/>
    <x v="19"/>
    <n v="807"/>
    <x v="0"/>
  </r>
  <r>
    <n v="2794"/>
    <x v="0"/>
    <x v="0"/>
    <x v="11"/>
    <x v="5"/>
    <x v="6"/>
    <x v="17"/>
    <x v="20"/>
    <n v="915"/>
    <x v="0"/>
  </r>
  <r>
    <n v="2795"/>
    <x v="0"/>
    <x v="0"/>
    <x v="11"/>
    <x v="5"/>
    <x v="6"/>
    <x v="18"/>
    <x v="21"/>
    <n v="1629"/>
    <x v="0"/>
  </r>
  <r>
    <n v="2796"/>
    <x v="0"/>
    <x v="0"/>
    <x v="11"/>
    <x v="5"/>
    <x v="6"/>
    <x v="19"/>
    <x v="22"/>
    <n v="2283"/>
    <x v="0"/>
  </r>
  <r>
    <n v="2797"/>
    <x v="0"/>
    <x v="0"/>
    <x v="11"/>
    <x v="5"/>
    <x v="6"/>
    <x v="20"/>
    <x v="23"/>
    <n v="1797"/>
    <x v="0"/>
  </r>
  <r>
    <n v="2798"/>
    <x v="0"/>
    <x v="0"/>
    <x v="11"/>
    <x v="5"/>
    <x v="6"/>
    <x v="21"/>
    <x v="24"/>
    <n v="1155"/>
    <x v="0"/>
  </r>
  <r>
    <n v="2799"/>
    <x v="0"/>
    <x v="0"/>
    <x v="11"/>
    <x v="5"/>
    <x v="6"/>
    <x v="22"/>
    <x v="25"/>
    <n v="1062"/>
    <x v="0"/>
  </r>
  <r>
    <n v="2800"/>
    <x v="0"/>
    <x v="0"/>
    <x v="11"/>
    <x v="5"/>
    <x v="6"/>
    <x v="23"/>
    <x v="26"/>
    <n v="1287"/>
    <x v="0"/>
  </r>
  <r>
    <n v="2801"/>
    <x v="0"/>
    <x v="0"/>
    <x v="11"/>
    <x v="5"/>
    <x v="6"/>
    <x v="24"/>
    <x v="27"/>
    <n v="2139"/>
    <x v="0"/>
  </r>
  <r>
    <n v="2802"/>
    <x v="0"/>
    <x v="0"/>
    <x v="11"/>
    <x v="5"/>
    <x v="6"/>
    <x v="25"/>
    <x v="28"/>
    <n v="1773"/>
    <x v="0"/>
  </r>
  <r>
    <n v="2803"/>
    <x v="0"/>
    <x v="0"/>
    <x v="11"/>
    <x v="5"/>
    <x v="6"/>
    <x v="26"/>
    <x v="29"/>
    <n v="1170"/>
    <x v="0"/>
  </r>
  <r>
    <n v="2804"/>
    <x v="0"/>
    <x v="0"/>
    <x v="11"/>
    <x v="5"/>
    <x v="6"/>
    <x v="27"/>
    <x v="30"/>
    <n v="1260"/>
    <x v="0"/>
  </r>
  <r>
    <n v="2805"/>
    <x v="0"/>
    <x v="0"/>
    <x v="11"/>
    <x v="5"/>
    <x v="6"/>
    <x v="28"/>
    <x v="31"/>
    <n v="264"/>
    <x v="0"/>
  </r>
  <r>
    <n v="2806"/>
    <x v="0"/>
    <x v="0"/>
    <x v="11"/>
    <x v="5"/>
    <x v="6"/>
    <x v="29"/>
    <x v="32"/>
    <n v="51"/>
    <x v="0"/>
  </r>
  <r>
    <n v="2807"/>
    <x v="0"/>
    <x v="0"/>
    <x v="11"/>
    <x v="5"/>
    <x v="6"/>
    <x v="8"/>
    <x v="8"/>
    <n v="18912"/>
    <x v="0"/>
  </r>
  <r>
    <n v="2808"/>
    <x v="0"/>
    <x v="0"/>
    <x v="11"/>
    <x v="5"/>
    <x v="6"/>
    <x v="9"/>
    <x v="9"/>
    <n v="18912"/>
    <x v="0"/>
  </r>
  <r>
    <n v="2809"/>
    <x v="0"/>
    <x v="0"/>
    <x v="11"/>
    <x v="5"/>
    <x v="6"/>
    <x v="30"/>
    <x v="33"/>
    <n v="0"/>
    <x v="1"/>
  </r>
  <r>
    <n v="2810"/>
    <x v="0"/>
    <x v="0"/>
    <x v="12"/>
    <x v="5"/>
    <x v="6"/>
    <x v="12"/>
    <x v="17"/>
    <n v="102"/>
    <x v="0"/>
  </r>
  <r>
    <n v="2811"/>
    <x v="0"/>
    <x v="0"/>
    <x v="12"/>
    <x v="5"/>
    <x v="6"/>
    <x v="13"/>
    <x v="18"/>
    <n v="1263"/>
    <x v="0"/>
  </r>
  <r>
    <n v="2812"/>
    <x v="0"/>
    <x v="0"/>
    <x v="12"/>
    <x v="5"/>
    <x v="6"/>
    <x v="14"/>
    <x v="19"/>
    <n v="1020"/>
    <x v="0"/>
  </r>
  <r>
    <n v="2813"/>
    <x v="0"/>
    <x v="0"/>
    <x v="12"/>
    <x v="5"/>
    <x v="6"/>
    <x v="17"/>
    <x v="20"/>
    <n v="900"/>
    <x v="0"/>
  </r>
  <r>
    <n v="2814"/>
    <x v="0"/>
    <x v="0"/>
    <x v="12"/>
    <x v="5"/>
    <x v="6"/>
    <x v="18"/>
    <x v="21"/>
    <n v="1356"/>
    <x v="0"/>
  </r>
  <r>
    <n v="2815"/>
    <x v="0"/>
    <x v="0"/>
    <x v="12"/>
    <x v="5"/>
    <x v="6"/>
    <x v="19"/>
    <x v="22"/>
    <n v="1998"/>
    <x v="0"/>
  </r>
  <r>
    <n v="2816"/>
    <x v="0"/>
    <x v="0"/>
    <x v="12"/>
    <x v="5"/>
    <x v="6"/>
    <x v="20"/>
    <x v="23"/>
    <n v="1836"/>
    <x v="0"/>
  </r>
  <r>
    <n v="2817"/>
    <x v="0"/>
    <x v="0"/>
    <x v="12"/>
    <x v="5"/>
    <x v="6"/>
    <x v="21"/>
    <x v="24"/>
    <n v="1158"/>
    <x v="0"/>
  </r>
  <r>
    <n v="2818"/>
    <x v="0"/>
    <x v="0"/>
    <x v="12"/>
    <x v="5"/>
    <x v="6"/>
    <x v="22"/>
    <x v="25"/>
    <n v="1050"/>
    <x v="0"/>
  </r>
  <r>
    <n v="2819"/>
    <x v="0"/>
    <x v="0"/>
    <x v="12"/>
    <x v="5"/>
    <x v="6"/>
    <x v="23"/>
    <x v="26"/>
    <n v="1170"/>
    <x v="0"/>
  </r>
  <r>
    <n v="2820"/>
    <x v="0"/>
    <x v="0"/>
    <x v="12"/>
    <x v="5"/>
    <x v="6"/>
    <x v="24"/>
    <x v="27"/>
    <n v="2040"/>
    <x v="0"/>
  </r>
  <r>
    <n v="2821"/>
    <x v="0"/>
    <x v="0"/>
    <x v="12"/>
    <x v="5"/>
    <x v="6"/>
    <x v="25"/>
    <x v="28"/>
    <n v="1827"/>
    <x v="0"/>
  </r>
  <r>
    <n v="2822"/>
    <x v="0"/>
    <x v="0"/>
    <x v="12"/>
    <x v="5"/>
    <x v="6"/>
    <x v="26"/>
    <x v="29"/>
    <n v="1380"/>
    <x v="0"/>
  </r>
  <r>
    <n v="2823"/>
    <x v="0"/>
    <x v="0"/>
    <x v="12"/>
    <x v="5"/>
    <x v="6"/>
    <x v="27"/>
    <x v="30"/>
    <n v="2127"/>
    <x v="0"/>
  </r>
  <r>
    <n v="2824"/>
    <x v="0"/>
    <x v="0"/>
    <x v="12"/>
    <x v="5"/>
    <x v="6"/>
    <x v="28"/>
    <x v="31"/>
    <n v="852"/>
    <x v="0"/>
  </r>
  <r>
    <n v="2825"/>
    <x v="0"/>
    <x v="0"/>
    <x v="12"/>
    <x v="5"/>
    <x v="6"/>
    <x v="29"/>
    <x v="32"/>
    <n v="441"/>
    <x v="0"/>
  </r>
  <r>
    <n v="2826"/>
    <x v="0"/>
    <x v="0"/>
    <x v="12"/>
    <x v="5"/>
    <x v="6"/>
    <x v="8"/>
    <x v="8"/>
    <n v="20517"/>
    <x v="0"/>
  </r>
  <r>
    <n v="2827"/>
    <x v="0"/>
    <x v="0"/>
    <x v="12"/>
    <x v="5"/>
    <x v="6"/>
    <x v="9"/>
    <x v="9"/>
    <n v="20517"/>
    <x v="0"/>
  </r>
  <r>
    <n v="2828"/>
    <x v="0"/>
    <x v="0"/>
    <x v="12"/>
    <x v="5"/>
    <x v="6"/>
    <x v="30"/>
    <x v="33"/>
    <n v="0"/>
    <x v="1"/>
  </r>
  <r>
    <n v="2829"/>
    <x v="0"/>
    <x v="0"/>
    <x v="13"/>
    <x v="5"/>
    <x v="6"/>
    <x v="12"/>
    <x v="17"/>
    <n v="120"/>
    <x v="0"/>
  </r>
  <r>
    <n v="2830"/>
    <x v="0"/>
    <x v="0"/>
    <x v="13"/>
    <x v="5"/>
    <x v="6"/>
    <x v="13"/>
    <x v="18"/>
    <n v="1659"/>
    <x v="0"/>
  </r>
  <r>
    <n v="2831"/>
    <x v="0"/>
    <x v="0"/>
    <x v="13"/>
    <x v="5"/>
    <x v="6"/>
    <x v="14"/>
    <x v="19"/>
    <n v="2331"/>
    <x v="0"/>
  </r>
  <r>
    <n v="2832"/>
    <x v="0"/>
    <x v="0"/>
    <x v="13"/>
    <x v="5"/>
    <x v="6"/>
    <x v="17"/>
    <x v="20"/>
    <n v="2304"/>
    <x v="0"/>
  </r>
  <r>
    <n v="2833"/>
    <x v="0"/>
    <x v="0"/>
    <x v="13"/>
    <x v="5"/>
    <x v="6"/>
    <x v="18"/>
    <x v="21"/>
    <n v="2100"/>
    <x v="0"/>
  </r>
  <r>
    <n v="2834"/>
    <x v="0"/>
    <x v="0"/>
    <x v="13"/>
    <x v="5"/>
    <x v="6"/>
    <x v="19"/>
    <x v="22"/>
    <n v="2190"/>
    <x v="0"/>
  </r>
  <r>
    <n v="2835"/>
    <x v="0"/>
    <x v="0"/>
    <x v="13"/>
    <x v="5"/>
    <x v="6"/>
    <x v="20"/>
    <x v="23"/>
    <n v="1707"/>
    <x v="0"/>
  </r>
  <r>
    <n v="2836"/>
    <x v="0"/>
    <x v="0"/>
    <x v="13"/>
    <x v="5"/>
    <x v="6"/>
    <x v="21"/>
    <x v="24"/>
    <n v="1074"/>
    <x v="0"/>
  </r>
  <r>
    <n v="2837"/>
    <x v="0"/>
    <x v="0"/>
    <x v="13"/>
    <x v="5"/>
    <x v="6"/>
    <x v="22"/>
    <x v="25"/>
    <n v="1008"/>
    <x v="0"/>
  </r>
  <r>
    <n v="2838"/>
    <x v="0"/>
    <x v="0"/>
    <x v="13"/>
    <x v="5"/>
    <x v="6"/>
    <x v="23"/>
    <x v="26"/>
    <n v="1155"/>
    <x v="0"/>
  </r>
  <r>
    <n v="2839"/>
    <x v="0"/>
    <x v="0"/>
    <x v="13"/>
    <x v="5"/>
    <x v="6"/>
    <x v="24"/>
    <x v="27"/>
    <n v="1959"/>
    <x v="0"/>
  </r>
  <r>
    <n v="2840"/>
    <x v="0"/>
    <x v="0"/>
    <x v="13"/>
    <x v="5"/>
    <x v="6"/>
    <x v="25"/>
    <x v="28"/>
    <n v="1371"/>
    <x v="0"/>
  </r>
  <r>
    <n v="2841"/>
    <x v="0"/>
    <x v="0"/>
    <x v="13"/>
    <x v="5"/>
    <x v="6"/>
    <x v="26"/>
    <x v="29"/>
    <n v="933"/>
    <x v="0"/>
  </r>
  <r>
    <n v="2842"/>
    <x v="0"/>
    <x v="0"/>
    <x v="13"/>
    <x v="5"/>
    <x v="6"/>
    <x v="27"/>
    <x v="30"/>
    <n v="975"/>
    <x v="0"/>
  </r>
  <r>
    <n v="2843"/>
    <x v="0"/>
    <x v="0"/>
    <x v="13"/>
    <x v="5"/>
    <x v="6"/>
    <x v="28"/>
    <x v="31"/>
    <n v="354"/>
    <x v="0"/>
  </r>
  <r>
    <n v="2844"/>
    <x v="0"/>
    <x v="0"/>
    <x v="13"/>
    <x v="5"/>
    <x v="6"/>
    <x v="29"/>
    <x v="32"/>
    <n v="204"/>
    <x v="0"/>
  </r>
  <r>
    <n v="2845"/>
    <x v="0"/>
    <x v="0"/>
    <x v="13"/>
    <x v="5"/>
    <x v="6"/>
    <x v="8"/>
    <x v="8"/>
    <n v="21438"/>
    <x v="0"/>
  </r>
  <r>
    <n v="2846"/>
    <x v="0"/>
    <x v="0"/>
    <x v="13"/>
    <x v="5"/>
    <x v="6"/>
    <x v="9"/>
    <x v="9"/>
    <n v="21438"/>
    <x v="0"/>
  </r>
  <r>
    <n v="2847"/>
    <x v="0"/>
    <x v="0"/>
    <x v="13"/>
    <x v="5"/>
    <x v="6"/>
    <x v="30"/>
    <x v="33"/>
    <n v="0"/>
    <x v="1"/>
  </r>
  <r>
    <n v="2848"/>
    <x v="0"/>
    <x v="0"/>
    <x v="14"/>
    <x v="5"/>
    <x v="6"/>
    <x v="12"/>
    <x v="17"/>
    <n v="87"/>
    <x v="0"/>
  </r>
  <r>
    <n v="2849"/>
    <x v="0"/>
    <x v="0"/>
    <x v="14"/>
    <x v="5"/>
    <x v="6"/>
    <x v="13"/>
    <x v="18"/>
    <n v="1185"/>
    <x v="0"/>
  </r>
  <r>
    <n v="2850"/>
    <x v="0"/>
    <x v="0"/>
    <x v="14"/>
    <x v="5"/>
    <x v="6"/>
    <x v="14"/>
    <x v="19"/>
    <n v="978"/>
    <x v="0"/>
  </r>
  <r>
    <n v="2851"/>
    <x v="0"/>
    <x v="0"/>
    <x v="14"/>
    <x v="5"/>
    <x v="6"/>
    <x v="17"/>
    <x v="20"/>
    <n v="828"/>
    <x v="0"/>
  </r>
  <r>
    <n v="2852"/>
    <x v="0"/>
    <x v="0"/>
    <x v="14"/>
    <x v="5"/>
    <x v="6"/>
    <x v="18"/>
    <x v="21"/>
    <n v="1437"/>
    <x v="0"/>
  </r>
  <r>
    <n v="2853"/>
    <x v="0"/>
    <x v="0"/>
    <x v="14"/>
    <x v="5"/>
    <x v="6"/>
    <x v="19"/>
    <x v="22"/>
    <n v="2085"/>
    <x v="0"/>
  </r>
  <r>
    <n v="2854"/>
    <x v="0"/>
    <x v="0"/>
    <x v="14"/>
    <x v="5"/>
    <x v="6"/>
    <x v="20"/>
    <x v="23"/>
    <n v="1938"/>
    <x v="0"/>
  </r>
  <r>
    <n v="2855"/>
    <x v="0"/>
    <x v="0"/>
    <x v="14"/>
    <x v="5"/>
    <x v="6"/>
    <x v="21"/>
    <x v="24"/>
    <n v="1200"/>
    <x v="0"/>
  </r>
  <r>
    <n v="2856"/>
    <x v="0"/>
    <x v="0"/>
    <x v="14"/>
    <x v="5"/>
    <x v="6"/>
    <x v="22"/>
    <x v="25"/>
    <n v="1101"/>
    <x v="0"/>
  </r>
  <r>
    <n v="2857"/>
    <x v="0"/>
    <x v="0"/>
    <x v="14"/>
    <x v="5"/>
    <x v="6"/>
    <x v="23"/>
    <x v="26"/>
    <n v="1290"/>
    <x v="0"/>
  </r>
  <r>
    <n v="2858"/>
    <x v="0"/>
    <x v="0"/>
    <x v="14"/>
    <x v="5"/>
    <x v="6"/>
    <x v="24"/>
    <x v="27"/>
    <n v="2415"/>
    <x v="0"/>
  </r>
  <r>
    <n v="2859"/>
    <x v="0"/>
    <x v="0"/>
    <x v="14"/>
    <x v="5"/>
    <x v="6"/>
    <x v="25"/>
    <x v="28"/>
    <n v="2127"/>
    <x v="0"/>
  </r>
  <r>
    <n v="2860"/>
    <x v="0"/>
    <x v="0"/>
    <x v="14"/>
    <x v="5"/>
    <x v="6"/>
    <x v="26"/>
    <x v="29"/>
    <n v="1482"/>
    <x v="0"/>
  </r>
  <r>
    <n v="2861"/>
    <x v="0"/>
    <x v="0"/>
    <x v="14"/>
    <x v="5"/>
    <x v="6"/>
    <x v="27"/>
    <x v="30"/>
    <n v="1965"/>
    <x v="0"/>
  </r>
  <r>
    <n v="2862"/>
    <x v="0"/>
    <x v="0"/>
    <x v="14"/>
    <x v="5"/>
    <x v="6"/>
    <x v="28"/>
    <x v="31"/>
    <n v="630"/>
    <x v="0"/>
  </r>
  <r>
    <n v="2863"/>
    <x v="0"/>
    <x v="0"/>
    <x v="14"/>
    <x v="5"/>
    <x v="6"/>
    <x v="29"/>
    <x v="32"/>
    <n v="165"/>
    <x v="0"/>
  </r>
  <r>
    <n v="2864"/>
    <x v="0"/>
    <x v="0"/>
    <x v="14"/>
    <x v="5"/>
    <x v="6"/>
    <x v="8"/>
    <x v="8"/>
    <n v="20910"/>
    <x v="0"/>
  </r>
  <r>
    <n v="2865"/>
    <x v="0"/>
    <x v="0"/>
    <x v="14"/>
    <x v="5"/>
    <x v="6"/>
    <x v="9"/>
    <x v="9"/>
    <n v="20910"/>
    <x v="0"/>
  </r>
  <r>
    <n v="2866"/>
    <x v="0"/>
    <x v="0"/>
    <x v="14"/>
    <x v="5"/>
    <x v="6"/>
    <x v="30"/>
    <x v="33"/>
    <n v="0"/>
    <x v="1"/>
  </r>
  <r>
    <n v="2867"/>
    <x v="0"/>
    <x v="0"/>
    <x v="15"/>
    <x v="5"/>
    <x v="6"/>
    <x v="12"/>
    <x v="17"/>
    <n v="90"/>
    <x v="0"/>
  </r>
  <r>
    <n v="2868"/>
    <x v="0"/>
    <x v="0"/>
    <x v="15"/>
    <x v="5"/>
    <x v="6"/>
    <x v="13"/>
    <x v="18"/>
    <n v="1458"/>
    <x v="0"/>
  </r>
  <r>
    <n v="2869"/>
    <x v="0"/>
    <x v="0"/>
    <x v="15"/>
    <x v="5"/>
    <x v="6"/>
    <x v="14"/>
    <x v="19"/>
    <n v="1251"/>
    <x v="0"/>
  </r>
  <r>
    <n v="2870"/>
    <x v="0"/>
    <x v="0"/>
    <x v="15"/>
    <x v="5"/>
    <x v="6"/>
    <x v="17"/>
    <x v="20"/>
    <n v="1056"/>
    <x v="0"/>
  </r>
  <r>
    <n v="2871"/>
    <x v="0"/>
    <x v="0"/>
    <x v="15"/>
    <x v="5"/>
    <x v="6"/>
    <x v="18"/>
    <x v="21"/>
    <n v="1299"/>
    <x v="0"/>
  </r>
  <r>
    <n v="2872"/>
    <x v="0"/>
    <x v="0"/>
    <x v="15"/>
    <x v="5"/>
    <x v="6"/>
    <x v="19"/>
    <x v="22"/>
    <n v="1635"/>
    <x v="0"/>
  </r>
  <r>
    <n v="2873"/>
    <x v="0"/>
    <x v="0"/>
    <x v="15"/>
    <x v="5"/>
    <x v="6"/>
    <x v="20"/>
    <x v="23"/>
    <n v="1452"/>
    <x v="0"/>
  </r>
  <r>
    <n v="2874"/>
    <x v="0"/>
    <x v="0"/>
    <x v="15"/>
    <x v="5"/>
    <x v="6"/>
    <x v="21"/>
    <x v="24"/>
    <n v="1098"/>
    <x v="0"/>
  </r>
  <r>
    <n v="2875"/>
    <x v="0"/>
    <x v="0"/>
    <x v="15"/>
    <x v="5"/>
    <x v="6"/>
    <x v="22"/>
    <x v="25"/>
    <n v="960"/>
    <x v="0"/>
  </r>
  <r>
    <n v="2876"/>
    <x v="0"/>
    <x v="0"/>
    <x v="15"/>
    <x v="5"/>
    <x v="6"/>
    <x v="23"/>
    <x v="26"/>
    <n v="1032"/>
    <x v="0"/>
  </r>
  <r>
    <n v="2877"/>
    <x v="0"/>
    <x v="0"/>
    <x v="15"/>
    <x v="5"/>
    <x v="6"/>
    <x v="24"/>
    <x v="27"/>
    <n v="1818"/>
    <x v="0"/>
  </r>
  <r>
    <n v="2878"/>
    <x v="0"/>
    <x v="0"/>
    <x v="15"/>
    <x v="5"/>
    <x v="6"/>
    <x v="25"/>
    <x v="28"/>
    <n v="1566"/>
    <x v="0"/>
  </r>
  <r>
    <n v="2879"/>
    <x v="0"/>
    <x v="0"/>
    <x v="15"/>
    <x v="5"/>
    <x v="6"/>
    <x v="26"/>
    <x v="29"/>
    <n v="1146"/>
    <x v="0"/>
  </r>
  <r>
    <n v="2880"/>
    <x v="0"/>
    <x v="0"/>
    <x v="15"/>
    <x v="5"/>
    <x v="6"/>
    <x v="27"/>
    <x v="30"/>
    <n v="1836"/>
    <x v="0"/>
  </r>
  <r>
    <n v="2881"/>
    <x v="0"/>
    <x v="0"/>
    <x v="15"/>
    <x v="5"/>
    <x v="6"/>
    <x v="28"/>
    <x v="31"/>
    <n v="954"/>
    <x v="0"/>
  </r>
  <r>
    <n v="2882"/>
    <x v="0"/>
    <x v="0"/>
    <x v="15"/>
    <x v="5"/>
    <x v="6"/>
    <x v="29"/>
    <x v="32"/>
    <n v="474"/>
    <x v="0"/>
  </r>
  <r>
    <n v="2883"/>
    <x v="0"/>
    <x v="0"/>
    <x v="15"/>
    <x v="5"/>
    <x v="6"/>
    <x v="8"/>
    <x v="8"/>
    <n v="19131"/>
    <x v="0"/>
  </r>
  <r>
    <n v="2884"/>
    <x v="0"/>
    <x v="0"/>
    <x v="15"/>
    <x v="5"/>
    <x v="6"/>
    <x v="9"/>
    <x v="9"/>
    <n v="19131"/>
    <x v="0"/>
  </r>
  <r>
    <n v="2885"/>
    <x v="0"/>
    <x v="0"/>
    <x v="15"/>
    <x v="5"/>
    <x v="6"/>
    <x v="30"/>
    <x v="33"/>
    <n v="0"/>
    <x v="1"/>
  </r>
  <r>
    <n v="2886"/>
    <x v="0"/>
    <x v="1"/>
    <x v="16"/>
    <x v="5"/>
    <x v="6"/>
    <x v="12"/>
    <x v="17"/>
    <n v="15"/>
    <x v="0"/>
  </r>
  <r>
    <n v="2887"/>
    <x v="0"/>
    <x v="1"/>
    <x v="16"/>
    <x v="5"/>
    <x v="6"/>
    <x v="13"/>
    <x v="18"/>
    <n v="39"/>
    <x v="0"/>
  </r>
  <r>
    <n v="2888"/>
    <x v="0"/>
    <x v="1"/>
    <x v="16"/>
    <x v="5"/>
    <x v="6"/>
    <x v="14"/>
    <x v="19"/>
    <n v="102"/>
    <x v="0"/>
  </r>
  <r>
    <n v="2889"/>
    <x v="0"/>
    <x v="1"/>
    <x v="16"/>
    <x v="5"/>
    <x v="6"/>
    <x v="17"/>
    <x v="20"/>
    <n v="66"/>
    <x v="0"/>
  </r>
  <r>
    <n v="2890"/>
    <x v="0"/>
    <x v="1"/>
    <x v="16"/>
    <x v="5"/>
    <x v="6"/>
    <x v="18"/>
    <x v="21"/>
    <n v="117"/>
    <x v="0"/>
  </r>
  <r>
    <n v="2891"/>
    <x v="0"/>
    <x v="1"/>
    <x v="16"/>
    <x v="5"/>
    <x v="6"/>
    <x v="19"/>
    <x v="22"/>
    <n v="198"/>
    <x v="0"/>
  </r>
  <r>
    <n v="2892"/>
    <x v="0"/>
    <x v="1"/>
    <x v="16"/>
    <x v="5"/>
    <x v="6"/>
    <x v="20"/>
    <x v="23"/>
    <n v="147"/>
    <x v="0"/>
  </r>
  <r>
    <n v="2893"/>
    <x v="0"/>
    <x v="1"/>
    <x v="16"/>
    <x v="5"/>
    <x v="6"/>
    <x v="21"/>
    <x v="24"/>
    <n v="132"/>
    <x v="0"/>
  </r>
  <r>
    <n v="2894"/>
    <x v="0"/>
    <x v="1"/>
    <x v="16"/>
    <x v="5"/>
    <x v="6"/>
    <x v="22"/>
    <x v="25"/>
    <n v="114"/>
    <x v="0"/>
  </r>
  <r>
    <n v="2895"/>
    <x v="0"/>
    <x v="1"/>
    <x v="16"/>
    <x v="5"/>
    <x v="6"/>
    <x v="23"/>
    <x v="26"/>
    <n v="108"/>
    <x v="0"/>
  </r>
  <r>
    <n v="2896"/>
    <x v="0"/>
    <x v="1"/>
    <x v="16"/>
    <x v="5"/>
    <x v="6"/>
    <x v="24"/>
    <x v="27"/>
    <n v="156"/>
    <x v="0"/>
  </r>
  <r>
    <n v="2897"/>
    <x v="0"/>
    <x v="1"/>
    <x v="16"/>
    <x v="5"/>
    <x v="6"/>
    <x v="25"/>
    <x v="28"/>
    <n v="129"/>
    <x v="0"/>
  </r>
  <r>
    <n v="2898"/>
    <x v="0"/>
    <x v="1"/>
    <x v="16"/>
    <x v="5"/>
    <x v="6"/>
    <x v="26"/>
    <x v="29"/>
    <n v="105"/>
    <x v="0"/>
  </r>
  <r>
    <n v="2899"/>
    <x v="0"/>
    <x v="1"/>
    <x v="16"/>
    <x v="5"/>
    <x v="6"/>
    <x v="27"/>
    <x v="30"/>
    <n v="123"/>
    <x v="0"/>
  </r>
  <r>
    <n v="2900"/>
    <x v="0"/>
    <x v="1"/>
    <x v="16"/>
    <x v="5"/>
    <x v="6"/>
    <x v="28"/>
    <x v="31"/>
    <n v="51"/>
    <x v="0"/>
  </r>
  <r>
    <n v="2901"/>
    <x v="0"/>
    <x v="1"/>
    <x v="16"/>
    <x v="5"/>
    <x v="6"/>
    <x v="29"/>
    <x v="32"/>
    <n v="48"/>
    <x v="0"/>
  </r>
  <r>
    <n v="2902"/>
    <x v="0"/>
    <x v="1"/>
    <x v="16"/>
    <x v="5"/>
    <x v="6"/>
    <x v="8"/>
    <x v="8"/>
    <n v="1659"/>
    <x v="0"/>
  </r>
  <r>
    <n v="2903"/>
    <x v="0"/>
    <x v="1"/>
    <x v="16"/>
    <x v="5"/>
    <x v="6"/>
    <x v="9"/>
    <x v="9"/>
    <n v="1659"/>
    <x v="0"/>
  </r>
  <r>
    <n v="2904"/>
    <x v="0"/>
    <x v="1"/>
    <x v="16"/>
    <x v="5"/>
    <x v="6"/>
    <x v="30"/>
    <x v="33"/>
    <n v="0"/>
    <x v="1"/>
  </r>
  <r>
    <n v="2905"/>
    <x v="0"/>
    <x v="1"/>
    <x v="17"/>
    <x v="5"/>
    <x v="6"/>
    <x v="12"/>
    <x v="17"/>
    <n v="12"/>
    <x v="0"/>
  </r>
  <r>
    <n v="2906"/>
    <x v="0"/>
    <x v="1"/>
    <x v="17"/>
    <x v="5"/>
    <x v="6"/>
    <x v="13"/>
    <x v="18"/>
    <n v="114"/>
    <x v="0"/>
  </r>
  <r>
    <n v="2907"/>
    <x v="0"/>
    <x v="1"/>
    <x v="17"/>
    <x v="5"/>
    <x v="6"/>
    <x v="14"/>
    <x v="19"/>
    <n v="105"/>
    <x v="0"/>
  </r>
  <r>
    <n v="2908"/>
    <x v="0"/>
    <x v="1"/>
    <x v="17"/>
    <x v="5"/>
    <x v="6"/>
    <x v="17"/>
    <x v="20"/>
    <n v="81"/>
    <x v="0"/>
  </r>
  <r>
    <n v="2909"/>
    <x v="0"/>
    <x v="1"/>
    <x v="17"/>
    <x v="5"/>
    <x v="6"/>
    <x v="18"/>
    <x v="21"/>
    <n v="123"/>
    <x v="0"/>
  </r>
  <r>
    <n v="2910"/>
    <x v="0"/>
    <x v="1"/>
    <x v="17"/>
    <x v="5"/>
    <x v="6"/>
    <x v="19"/>
    <x v="22"/>
    <n v="213"/>
    <x v="0"/>
  </r>
  <r>
    <n v="2911"/>
    <x v="0"/>
    <x v="1"/>
    <x v="17"/>
    <x v="5"/>
    <x v="6"/>
    <x v="20"/>
    <x v="23"/>
    <n v="171"/>
    <x v="0"/>
  </r>
  <r>
    <n v="2912"/>
    <x v="0"/>
    <x v="1"/>
    <x v="17"/>
    <x v="5"/>
    <x v="6"/>
    <x v="21"/>
    <x v="24"/>
    <n v="135"/>
    <x v="0"/>
  </r>
  <r>
    <n v="2913"/>
    <x v="0"/>
    <x v="1"/>
    <x v="17"/>
    <x v="5"/>
    <x v="6"/>
    <x v="22"/>
    <x v="25"/>
    <n v="126"/>
    <x v="0"/>
  </r>
  <r>
    <n v="2914"/>
    <x v="0"/>
    <x v="1"/>
    <x v="17"/>
    <x v="5"/>
    <x v="6"/>
    <x v="23"/>
    <x v="26"/>
    <n v="138"/>
    <x v="0"/>
  </r>
  <r>
    <n v="2915"/>
    <x v="0"/>
    <x v="1"/>
    <x v="17"/>
    <x v="5"/>
    <x v="6"/>
    <x v="24"/>
    <x v="27"/>
    <n v="204"/>
    <x v="0"/>
  </r>
  <r>
    <n v="2916"/>
    <x v="0"/>
    <x v="1"/>
    <x v="17"/>
    <x v="5"/>
    <x v="6"/>
    <x v="25"/>
    <x v="28"/>
    <n v="210"/>
    <x v="0"/>
  </r>
  <r>
    <n v="2917"/>
    <x v="0"/>
    <x v="1"/>
    <x v="17"/>
    <x v="5"/>
    <x v="6"/>
    <x v="26"/>
    <x v="29"/>
    <n v="168"/>
    <x v="0"/>
  </r>
  <r>
    <n v="2918"/>
    <x v="0"/>
    <x v="1"/>
    <x v="17"/>
    <x v="5"/>
    <x v="6"/>
    <x v="27"/>
    <x v="30"/>
    <n v="345"/>
    <x v="0"/>
  </r>
  <r>
    <n v="2919"/>
    <x v="0"/>
    <x v="1"/>
    <x v="17"/>
    <x v="5"/>
    <x v="6"/>
    <x v="28"/>
    <x v="31"/>
    <n v="189"/>
    <x v="0"/>
  </r>
  <r>
    <n v="2920"/>
    <x v="0"/>
    <x v="1"/>
    <x v="17"/>
    <x v="5"/>
    <x v="6"/>
    <x v="29"/>
    <x v="32"/>
    <n v="84"/>
    <x v="0"/>
  </r>
  <r>
    <n v="2921"/>
    <x v="0"/>
    <x v="1"/>
    <x v="17"/>
    <x v="5"/>
    <x v="6"/>
    <x v="8"/>
    <x v="8"/>
    <n v="2412"/>
    <x v="0"/>
  </r>
  <r>
    <n v="2922"/>
    <x v="0"/>
    <x v="1"/>
    <x v="17"/>
    <x v="5"/>
    <x v="6"/>
    <x v="9"/>
    <x v="9"/>
    <n v="2412"/>
    <x v="0"/>
  </r>
  <r>
    <n v="2923"/>
    <x v="0"/>
    <x v="1"/>
    <x v="17"/>
    <x v="5"/>
    <x v="6"/>
    <x v="30"/>
    <x v="33"/>
    <n v="0"/>
    <x v="1"/>
  </r>
  <r>
    <n v="2924"/>
    <x v="0"/>
    <x v="1"/>
    <x v="18"/>
    <x v="5"/>
    <x v="6"/>
    <x v="12"/>
    <x v="17"/>
    <n v="9"/>
    <x v="0"/>
  </r>
  <r>
    <n v="2925"/>
    <x v="0"/>
    <x v="1"/>
    <x v="18"/>
    <x v="5"/>
    <x v="6"/>
    <x v="13"/>
    <x v="18"/>
    <n v="117"/>
    <x v="0"/>
  </r>
  <r>
    <n v="2926"/>
    <x v="0"/>
    <x v="1"/>
    <x v="18"/>
    <x v="5"/>
    <x v="6"/>
    <x v="14"/>
    <x v="19"/>
    <n v="123"/>
    <x v="0"/>
  </r>
  <r>
    <n v="2927"/>
    <x v="0"/>
    <x v="1"/>
    <x v="18"/>
    <x v="5"/>
    <x v="6"/>
    <x v="17"/>
    <x v="20"/>
    <n v="96"/>
    <x v="0"/>
  </r>
  <r>
    <n v="2928"/>
    <x v="0"/>
    <x v="1"/>
    <x v="18"/>
    <x v="5"/>
    <x v="6"/>
    <x v="18"/>
    <x v="21"/>
    <n v="120"/>
    <x v="0"/>
  </r>
  <r>
    <n v="2929"/>
    <x v="0"/>
    <x v="1"/>
    <x v="18"/>
    <x v="5"/>
    <x v="6"/>
    <x v="19"/>
    <x v="22"/>
    <n v="219"/>
    <x v="0"/>
  </r>
  <r>
    <n v="2930"/>
    <x v="0"/>
    <x v="1"/>
    <x v="18"/>
    <x v="5"/>
    <x v="6"/>
    <x v="20"/>
    <x v="23"/>
    <n v="177"/>
    <x v="0"/>
  </r>
  <r>
    <n v="2931"/>
    <x v="0"/>
    <x v="1"/>
    <x v="18"/>
    <x v="5"/>
    <x v="6"/>
    <x v="21"/>
    <x v="24"/>
    <n v="147"/>
    <x v="0"/>
  </r>
  <r>
    <n v="2932"/>
    <x v="0"/>
    <x v="1"/>
    <x v="18"/>
    <x v="5"/>
    <x v="6"/>
    <x v="22"/>
    <x v="25"/>
    <n v="99"/>
    <x v="0"/>
  </r>
  <r>
    <n v="2933"/>
    <x v="0"/>
    <x v="1"/>
    <x v="18"/>
    <x v="5"/>
    <x v="6"/>
    <x v="23"/>
    <x v="26"/>
    <n v="117"/>
    <x v="0"/>
  </r>
  <r>
    <n v="2934"/>
    <x v="0"/>
    <x v="1"/>
    <x v="18"/>
    <x v="5"/>
    <x v="6"/>
    <x v="24"/>
    <x v="27"/>
    <n v="207"/>
    <x v="0"/>
  </r>
  <r>
    <n v="2935"/>
    <x v="0"/>
    <x v="1"/>
    <x v="18"/>
    <x v="5"/>
    <x v="6"/>
    <x v="25"/>
    <x v="28"/>
    <n v="174"/>
    <x v="0"/>
  </r>
  <r>
    <n v="2936"/>
    <x v="0"/>
    <x v="1"/>
    <x v="18"/>
    <x v="5"/>
    <x v="6"/>
    <x v="26"/>
    <x v="29"/>
    <n v="168"/>
    <x v="0"/>
  </r>
  <r>
    <n v="2937"/>
    <x v="0"/>
    <x v="1"/>
    <x v="18"/>
    <x v="5"/>
    <x v="6"/>
    <x v="27"/>
    <x v="30"/>
    <n v="339"/>
    <x v="0"/>
  </r>
  <r>
    <n v="2938"/>
    <x v="0"/>
    <x v="1"/>
    <x v="18"/>
    <x v="5"/>
    <x v="6"/>
    <x v="28"/>
    <x v="31"/>
    <n v="183"/>
    <x v="0"/>
  </r>
  <r>
    <n v="2939"/>
    <x v="0"/>
    <x v="1"/>
    <x v="18"/>
    <x v="5"/>
    <x v="6"/>
    <x v="29"/>
    <x v="32"/>
    <n v="111"/>
    <x v="0"/>
  </r>
  <r>
    <n v="2940"/>
    <x v="0"/>
    <x v="1"/>
    <x v="18"/>
    <x v="5"/>
    <x v="6"/>
    <x v="8"/>
    <x v="8"/>
    <n v="2412"/>
    <x v="0"/>
  </r>
  <r>
    <n v="2941"/>
    <x v="0"/>
    <x v="1"/>
    <x v="18"/>
    <x v="5"/>
    <x v="6"/>
    <x v="9"/>
    <x v="9"/>
    <n v="2412"/>
    <x v="0"/>
  </r>
  <r>
    <n v="2942"/>
    <x v="0"/>
    <x v="1"/>
    <x v="18"/>
    <x v="5"/>
    <x v="6"/>
    <x v="30"/>
    <x v="33"/>
    <n v="0"/>
    <x v="1"/>
  </r>
  <r>
    <n v="2943"/>
    <x v="0"/>
    <x v="1"/>
    <x v="19"/>
    <x v="5"/>
    <x v="6"/>
    <x v="12"/>
    <x v="17"/>
    <n v="21"/>
    <x v="0"/>
  </r>
  <r>
    <n v="2944"/>
    <x v="0"/>
    <x v="1"/>
    <x v="19"/>
    <x v="5"/>
    <x v="6"/>
    <x v="13"/>
    <x v="18"/>
    <n v="42"/>
    <x v="0"/>
  </r>
  <r>
    <n v="2945"/>
    <x v="0"/>
    <x v="1"/>
    <x v="19"/>
    <x v="5"/>
    <x v="6"/>
    <x v="14"/>
    <x v="19"/>
    <n v="66"/>
    <x v="0"/>
  </r>
  <r>
    <n v="2946"/>
    <x v="0"/>
    <x v="1"/>
    <x v="19"/>
    <x v="5"/>
    <x v="6"/>
    <x v="17"/>
    <x v="20"/>
    <n v="42"/>
    <x v="0"/>
  </r>
  <r>
    <n v="2947"/>
    <x v="0"/>
    <x v="1"/>
    <x v="19"/>
    <x v="5"/>
    <x v="6"/>
    <x v="18"/>
    <x v="21"/>
    <n v="54"/>
    <x v="0"/>
  </r>
  <r>
    <n v="2948"/>
    <x v="0"/>
    <x v="1"/>
    <x v="19"/>
    <x v="5"/>
    <x v="6"/>
    <x v="19"/>
    <x v="22"/>
    <n v="108"/>
    <x v="0"/>
  </r>
  <r>
    <n v="2949"/>
    <x v="0"/>
    <x v="1"/>
    <x v="19"/>
    <x v="5"/>
    <x v="6"/>
    <x v="20"/>
    <x v="23"/>
    <n v="75"/>
    <x v="0"/>
  </r>
  <r>
    <n v="2950"/>
    <x v="0"/>
    <x v="1"/>
    <x v="19"/>
    <x v="5"/>
    <x v="6"/>
    <x v="21"/>
    <x v="24"/>
    <n v="54"/>
    <x v="0"/>
  </r>
  <r>
    <n v="2951"/>
    <x v="0"/>
    <x v="1"/>
    <x v="19"/>
    <x v="5"/>
    <x v="6"/>
    <x v="22"/>
    <x v="25"/>
    <n v="54"/>
    <x v="0"/>
  </r>
  <r>
    <n v="2952"/>
    <x v="0"/>
    <x v="1"/>
    <x v="19"/>
    <x v="5"/>
    <x v="6"/>
    <x v="23"/>
    <x v="26"/>
    <n v="57"/>
    <x v="0"/>
  </r>
  <r>
    <n v="2953"/>
    <x v="0"/>
    <x v="1"/>
    <x v="19"/>
    <x v="5"/>
    <x v="6"/>
    <x v="24"/>
    <x v="27"/>
    <n v="75"/>
    <x v="0"/>
  </r>
  <r>
    <n v="2954"/>
    <x v="0"/>
    <x v="1"/>
    <x v="19"/>
    <x v="5"/>
    <x v="6"/>
    <x v="25"/>
    <x v="28"/>
    <n v="72"/>
    <x v="0"/>
  </r>
  <r>
    <n v="2955"/>
    <x v="0"/>
    <x v="1"/>
    <x v="19"/>
    <x v="5"/>
    <x v="6"/>
    <x v="26"/>
    <x v="29"/>
    <n v="54"/>
    <x v="0"/>
  </r>
  <r>
    <n v="2956"/>
    <x v="0"/>
    <x v="1"/>
    <x v="19"/>
    <x v="5"/>
    <x v="6"/>
    <x v="27"/>
    <x v="30"/>
    <n v="111"/>
    <x v="0"/>
  </r>
  <r>
    <n v="2957"/>
    <x v="0"/>
    <x v="1"/>
    <x v="19"/>
    <x v="5"/>
    <x v="6"/>
    <x v="28"/>
    <x v="31"/>
    <n v="48"/>
    <x v="0"/>
  </r>
  <r>
    <n v="2958"/>
    <x v="0"/>
    <x v="1"/>
    <x v="19"/>
    <x v="5"/>
    <x v="6"/>
    <x v="29"/>
    <x v="32"/>
    <n v="27"/>
    <x v="0"/>
  </r>
  <r>
    <n v="2959"/>
    <x v="0"/>
    <x v="1"/>
    <x v="19"/>
    <x v="5"/>
    <x v="6"/>
    <x v="8"/>
    <x v="8"/>
    <n v="954"/>
    <x v="0"/>
  </r>
  <r>
    <n v="2960"/>
    <x v="0"/>
    <x v="1"/>
    <x v="19"/>
    <x v="5"/>
    <x v="6"/>
    <x v="9"/>
    <x v="9"/>
    <n v="954"/>
    <x v="0"/>
  </r>
  <r>
    <n v="2961"/>
    <x v="0"/>
    <x v="1"/>
    <x v="19"/>
    <x v="5"/>
    <x v="6"/>
    <x v="30"/>
    <x v="33"/>
    <n v="0"/>
    <x v="1"/>
  </r>
  <r>
    <n v="2962"/>
    <x v="0"/>
    <x v="2"/>
    <x v="20"/>
    <x v="5"/>
    <x v="6"/>
    <x v="12"/>
    <x v="17"/>
    <n v="54"/>
    <x v="0"/>
  </r>
  <r>
    <n v="2963"/>
    <x v="0"/>
    <x v="2"/>
    <x v="20"/>
    <x v="5"/>
    <x v="6"/>
    <x v="13"/>
    <x v="18"/>
    <n v="315"/>
    <x v="0"/>
  </r>
  <r>
    <n v="2964"/>
    <x v="0"/>
    <x v="2"/>
    <x v="20"/>
    <x v="5"/>
    <x v="6"/>
    <x v="14"/>
    <x v="19"/>
    <n v="396"/>
    <x v="0"/>
  </r>
  <r>
    <n v="2965"/>
    <x v="0"/>
    <x v="2"/>
    <x v="20"/>
    <x v="5"/>
    <x v="6"/>
    <x v="17"/>
    <x v="20"/>
    <n v="288"/>
    <x v="0"/>
  </r>
  <r>
    <n v="2966"/>
    <x v="0"/>
    <x v="2"/>
    <x v="20"/>
    <x v="5"/>
    <x v="6"/>
    <x v="18"/>
    <x v="21"/>
    <n v="420"/>
    <x v="0"/>
  </r>
  <r>
    <n v="2967"/>
    <x v="0"/>
    <x v="2"/>
    <x v="20"/>
    <x v="5"/>
    <x v="6"/>
    <x v="19"/>
    <x v="22"/>
    <n v="741"/>
    <x v="0"/>
  </r>
  <r>
    <n v="2968"/>
    <x v="0"/>
    <x v="2"/>
    <x v="20"/>
    <x v="5"/>
    <x v="6"/>
    <x v="20"/>
    <x v="23"/>
    <n v="570"/>
    <x v="0"/>
  </r>
  <r>
    <n v="2969"/>
    <x v="0"/>
    <x v="2"/>
    <x v="20"/>
    <x v="5"/>
    <x v="6"/>
    <x v="21"/>
    <x v="24"/>
    <n v="465"/>
    <x v="0"/>
  </r>
  <r>
    <n v="2970"/>
    <x v="0"/>
    <x v="2"/>
    <x v="20"/>
    <x v="5"/>
    <x v="6"/>
    <x v="22"/>
    <x v="25"/>
    <n v="393"/>
    <x v="0"/>
  </r>
  <r>
    <n v="2971"/>
    <x v="0"/>
    <x v="2"/>
    <x v="20"/>
    <x v="5"/>
    <x v="6"/>
    <x v="23"/>
    <x v="26"/>
    <n v="417"/>
    <x v="0"/>
  </r>
  <r>
    <n v="2972"/>
    <x v="0"/>
    <x v="2"/>
    <x v="20"/>
    <x v="5"/>
    <x v="6"/>
    <x v="24"/>
    <x v="27"/>
    <n v="645"/>
    <x v="0"/>
  </r>
  <r>
    <n v="2973"/>
    <x v="0"/>
    <x v="2"/>
    <x v="20"/>
    <x v="5"/>
    <x v="6"/>
    <x v="25"/>
    <x v="28"/>
    <n v="585"/>
    <x v="0"/>
  </r>
  <r>
    <n v="2974"/>
    <x v="0"/>
    <x v="2"/>
    <x v="20"/>
    <x v="5"/>
    <x v="6"/>
    <x v="26"/>
    <x v="29"/>
    <n v="492"/>
    <x v="0"/>
  </r>
  <r>
    <n v="2975"/>
    <x v="0"/>
    <x v="2"/>
    <x v="20"/>
    <x v="5"/>
    <x v="6"/>
    <x v="27"/>
    <x v="30"/>
    <n v="918"/>
    <x v="0"/>
  </r>
  <r>
    <n v="2976"/>
    <x v="0"/>
    <x v="2"/>
    <x v="20"/>
    <x v="5"/>
    <x v="6"/>
    <x v="28"/>
    <x v="31"/>
    <n v="474"/>
    <x v="0"/>
  </r>
  <r>
    <n v="2977"/>
    <x v="0"/>
    <x v="2"/>
    <x v="20"/>
    <x v="5"/>
    <x v="6"/>
    <x v="29"/>
    <x v="32"/>
    <n v="267"/>
    <x v="0"/>
  </r>
  <r>
    <n v="2978"/>
    <x v="0"/>
    <x v="2"/>
    <x v="20"/>
    <x v="5"/>
    <x v="6"/>
    <x v="8"/>
    <x v="8"/>
    <n v="7440"/>
    <x v="0"/>
  </r>
  <r>
    <n v="2979"/>
    <x v="0"/>
    <x v="2"/>
    <x v="20"/>
    <x v="5"/>
    <x v="6"/>
    <x v="9"/>
    <x v="9"/>
    <n v="7440"/>
    <x v="0"/>
  </r>
  <r>
    <n v="2980"/>
    <x v="0"/>
    <x v="2"/>
    <x v="20"/>
    <x v="5"/>
    <x v="6"/>
    <x v="30"/>
    <x v="33"/>
    <n v="0"/>
    <x v="1"/>
  </r>
  <r>
    <n v="2981"/>
    <x v="0"/>
    <x v="2"/>
    <x v="21"/>
    <x v="5"/>
    <x v="6"/>
    <x v="12"/>
    <x v="17"/>
    <n v="231"/>
    <x v="0"/>
  </r>
  <r>
    <n v="2982"/>
    <x v="0"/>
    <x v="2"/>
    <x v="21"/>
    <x v="5"/>
    <x v="6"/>
    <x v="13"/>
    <x v="18"/>
    <n v="3333"/>
    <x v="0"/>
  </r>
  <r>
    <n v="2983"/>
    <x v="0"/>
    <x v="2"/>
    <x v="21"/>
    <x v="5"/>
    <x v="6"/>
    <x v="14"/>
    <x v="19"/>
    <n v="3015"/>
    <x v="0"/>
  </r>
  <r>
    <n v="2984"/>
    <x v="0"/>
    <x v="2"/>
    <x v="21"/>
    <x v="5"/>
    <x v="6"/>
    <x v="17"/>
    <x v="20"/>
    <n v="2403"/>
    <x v="0"/>
  </r>
  <r>
    <n v="2985"/>
    <x v="0"/>
    <x v="2"/>
    <x v="21"/>
    <x v="5"/>
    <x v="6"/>
    <x v="18"/>
    <x v="21"/>
    <n v="3720"/>
    <x v="0"/>
  </r>
  <r>
    <n v="2986"/>
    <x v="0"/>
    <x v="2"/>
    <x v="21"/>
    <x v="5"/>
    <x v="6"/>
    <x v="19"/>
    <x v="22"/>
    <n v="5565"/>
    <x v="0"/>
  </r>
  <r>
    <n v="2987"/>
    <x v="0"/>
    <x v="2"/>
    <x v="21"/>
    <x v="5"/>
    <x v="6"/>
    <x v="20"/>
    <x v="23"/>
    <n v="5184"/>
    <x v="0"/>
  </r>
  <r>
    <n v="2988"/>
    <x v="0"/>
    <x v="2"/>
    <x v="21"/>
    <x v="5"/>
    <x v="6"/>
    <x v="21"/>
    <x v="24"/>
    <n v="3282"/>
    <x v="0"/>
  </r>
  <r>
    <n v="2989"/>
    <x v="0"/>
    <x v="2"/>
    <x v="21"/>
    <x v="5"/>
    <x v="6"/>
    <x v="22"/>
    <x v="25"/>
    <n v="3006"/>
    <x v="0"/>
  </r>
  <r>
    <n v="2990"/>
    <x v="0"/>
    <x v="2"/>
    <x v="21"/>
    <x v="5"/>
    <x v="6"/>
    <x v="23"/>
    <x v="26"/>
    <n v="3447"/>
    <x v="0"/>
  </r>
  <r>
    <n v="2991"/>
    <x v="0"/>
    <x v="2"/>
    <x v="21"/>
    <x v="5"/>
    <x v="6"/>
    <x v="24"/>
    <x v="27"/>
    <n v="6222"/>
    <x v="0"/>
  </r>
  <r>
    <n v="2992"/>
    <x v="0"/>
    <x v="2"/>
    <x v="21"/>
    <x v="5"/>
    <x v="6"/>
    <x v="25"/>
    <x v="28"/>
    <n v="5676"/>
    <x v="0"/>
  </r>
  <r>
    <n v="2993"/>
    <x v="0"/>
    <x v="2"/>
    <x v="21"/>
    <x v="5"/>
    <x v="6"/>
    <x v="26"/>
    <x v="29"/>
    <n v="4335"/>
    <x v="0"/>
  </r>
  <r>
    <n v="2994"/>
    <x v="0"/>
    <x v="2"/>
    <x v="21"/>
    <x v="5"/>
    <x v="6"/>
    <x v="27"/>
    <x v="30"/>
    <n v="6849"/>
    <x v="0"/>
  </r>
  <r>
    <n v="2995"/>
    <x v="0"/>
    <x v="2"/>
    <x v="21"/>
    <x v="5"/>
    <x v="6"/>
    <x v="28"/>
    <x v="31"/>
    <n v="3471"/>
    <x v="0"/>
  </r>
  <r>
    <n v="2996"/>
    <x v="0"/>
    <x v="2"/>
    <x v="21"/>
    <x v="5"/>
    <x v="6"/>
    <x v="29"/>
    <x v="32"/>
    <n v="2166"/>
    <x v="0"/>
  </r>
  <r>
    <n v="2997"/>
    <x v="0"/>
    <x v="2"/>
    <x v="21"/>
    <x v="5"/>
    <x v="6"/>
    <x v="8"/>
    <x v="8"/>
    <n v="61902"/>
    <x v="0"/>
  </r>
  <r>
    <n v="2998"/>
    <x v="0"/>
    <x v="2"/>
    <x v="21"/>
    <x v="5"/>
    <x v="6"/>
    <x v="9"/>
    <x v="9"/>
    <n v="61902"/>
    <x v="0"/>
  </r>
  <r>
    <n v="2999"/>
    <x v="0"/>
    <x v="2"/>
    <x v="21"/>
    <x v="5"/>
    <x v="6"/>
    <x v="30"/>
    <x v="33"/>
    <n v="0"/>
    <x v="1"/>
  </r>
  <r>
    <n v="3000"/>
    <x v="0"/>
    <x v="2"/>
    <x v="22"/>
    <x v="5"/>
    <x v="6"/>
    <x v="12"/>
    <x v="17"/>
    <n v="252"/>
    <x v="0"/>
  </r>
  <r>
    <n v="3001"/>
    <x v="0"/>
    <x v="2"/>
    <x v="22"/>
    <x v="5"/>
    <x v="6"/>
    <x v="13"/>
    <x v="18"/>
    <n v="4233"/>
    <x v="0"/>
  </r>
  <r>
    <n v="3002"/>
    <x v="0"/>
    <x v="2"/>
    <x v="22"/>
    <x v="5"/>
    <x v="6"/>
    <x v="14"/>
    <x v="19"/>
    <n v="3408"/>
    <x v="0"/>
  </r>
  <r>
    <n v="3003"/>
    <x v="0"/>
    <x v="2"/>
    <x v="22"/>
    <x v="5"/>
    <x v="6"/>
    <x v="17"/>
    <x v="20"/>
    <n v="2922"/>
    <x v="0"/>
  </r>
  <r>
    <n v="3004"/>
    <x v="0"/>
    <x v="2"/>
    <x v="22"/>
    <x v="5"/>
    <x v="6"/>
    <x v="18"/>
    <x v="21"/>
    <n v="3648"/>
    <x v="0"/>
  </r>
  <r>
    <n v="3005"/>
    <x v="0"/>
    <x v="2"/>
    <x v="22"/>
    <x v="5"/>
    <x v="6"/>
    <x v="19"/>
    <x v="22"/>
    <n v="5220"/>
    <x v="0"/>
  </r>
  <r>
    <n v="3006"/>
    <x v="0"/>
    <x v="2"/>
    <x v="22"/>
    <x v="5"/>
    <x v="6"/>
    <x v="20"/>
    <x v="23"/>
    <n v="4449"/>
    <x v="0"/>
  </r>
  <r>
    <n v="3007"/>
    <x v="0"/>
    <x v="2"/>
    <x v="22"/>
    <x v="5"/>
    <x v="6"/>
    <x v="21"/>
    <x v="24"/>
    <n v="3159"/>
    <x v="0"/>
  </r>
  <r>
    <n v="3008"/>
    <x v="0"/>
    <x v="2"/>
    <x v="22"/>
    <x v="5"/>
    <x v="6"/>
    <x v="22"/>
    <x v="25"/>
    <n v="2715"/>
    <x v="0"/>
  </r>
  <r>
    <n v="3009"/>
    <x v="0"/>
    <x v="2"/>
    <x v="22"/>
    <x v="5"/>
    <x v="6"/>
    <x v="23"/>
    <x v="26"/>
    <n v="3081"/>
    <x v="0"/>
  </r>
  <r>
    <n v="3010"/>
    <x v="0"/>
    <x v="2"/>
    <x v="22"/>
    <x v="5"/>
    <x v="6"/>
    <x v="24"/>
    <x v="27"/>
    <n v="5541"/>
    <x v="0"/>
  </r>
  <r>
    <n v="3011"/>
    <x v="0"/>
    <x v="2"/>
    <x v="22"/>
    <x v="5"/>
    <x v="6"/>
    <x v="25"/>
    <x v="28"/>
    <n v="4770"/>
    <x v="0"/>
  </r>
  <r>
    <n v="3012"/>
    <x v="0"/>
    <x v="2"/>
    <x v="22"/>
    <x v="5"/>
    <x v="6"/>
    <x v="26"/>
    <x v="29"/>
    <n v="3678"/>
    <x v="0"/>
  </r>
  <r>
    <n v="3013"/>
    <x v="0"/>
    <x v="2"/>
    <x v="22"/>
    <x v="5"/>
    <x v="6"/>
    <x v="27"/>
    <x v="30"/>
    <n v="5997"/>
    <x v="0"/>
  </r>
  <r>
    <n v="3014"/>
    <x v="0"/>
    <x v="2"/>
    <x v="22"/>
    <x v="5"/>
    <x v="6"/>
    <x v="28"/>
    <x v="31"/>
    <n v="3453"/>
    <x v="0"/>
  </r>
  <r>
    <n v="3015"/>
    <x v="0"/>
    <x v="2"/>
    <x v="22"/>
    <x v="5"/>
    <x v="6"/>
    <x v="29"/>
    <x v="32"/>
    <n v="2874"/>
    <x v="0"/>
  </r>
  <r>
    <n v="3016"/>
    <x v="0"/>
    <x v="2"/>
    <x v="22"/>
    <x v="5"/>
    <x v="6"/>
    <x v="8"/>
    <x v="8"/>
    <n v="59400"/>
    <x v="0"/>
  </r>
  <r>
    <n v="3017"/>
    <x v="0"/>
    <x v="2"/>
    <x v="22"/>
    <x v="5"/>
    <x v="6"/>
    <x v="9"/>
    <x v="9"/>
    <n v="59400"/>
    <x v="0"/>
  </r>
  <r>
    <n v="3018"/>
    <x v="0"/>
    <x v="2"/>
    <x v="22"/>
    <x v="5"/>
    <x v="6"/>
    <x v="30"/>
    <x v="33"/>
    <n v="0"/>
    <x v="1"/>
  </r>
  <r>
    <n v="3019"/>
    <x v="0"/>
    <x v="2"/>
    <x v="23"/>
    <x v="5"/>
    <x v="6"/>
    <x v="12"/>
    <x v="17"/>
    <n v="264"/>
    <x v="0"/>
  </r>
  <r>
    <n v="3020"/>
    <x v="0"/>
    <x v="2"/>
    <x v="23"/>
    <x v="5"/>
    <x v="6"/>
    <x v="13"/>
    <x v="18"/>
    <n v="3342"/>
    <x v="0"/>
  </r>
  <r>
    <n v="3021"/>
    <x v="0"/>
    <x v="2"/>
    <x v="23"/>
    <x v="5"/>
    <x v="6"/>
    <x v="14"/>
    <x v="19"/>
    <n v="2898"/>
    <x v="0"/>
  </r>
  <r>
    <n v="3022"/>
    <x v="0"/>
    <x v="2"/>
    <x v="23"/>
    <x v="5"/>
    <x v="6"/>
    <x v="17"/>
    <x v="20"/>
    <n v="2661"/>
    <x v="0"/>
  </r>
  <r>
    <n v="3023"/>
    <x v="0"/>
    <x v="2"/>
    <x v="23"/>
    <x v="5"/>
    <x v="6"/>
    <x v="18"/>
    <x v="21"/>
    <n v="4170"/>
    <x v="0"/>
  </r>
  <r>
    <n v="3024"/>
    <x v="0"/>
    <x v="2"/>
    <x v="23"/>
    <x v="5"/>
    <x v="6"/>
    <x v="19"/>
    <x v="22"/>
    <n v="5559"/>
    <x v="0"/>
  </r>
  <r>
    <n v="3025"/>
    <x v="0"/>
    <x v="2"/>
    <x v="23"/>
    <x v="5"/>
    <x v="6"/>
    <x v="20"/>
    <x v="23"/>
    <n v="5055"/>
    <x v="0"/>
  </r>
  <r>
    <n v="3026"/>
    <x v="0"/>
    <x v="2"/>
    <x v="23"/>
    <x v="5"/>
    <x v="6"/>
    <x v="21"/>
    <x v="24"/>
    <n v="3351"/>
    <x v="0"/>
  </r>
  <r>
    <n v="3027"/>
    <x v="0"/>
    <x v="2"/>
    <x v="23"/>
    <x v="5"/>
    <x v="6"/>
    <x v="22"/>
    <x v="25"/>
    <n v="3108"/>
    <x v="0"/>
  </r>
  <r>
    <n v="3028"/>
    <x v="0"/>
    <x v="2"/>
    <x v="23"/>
    <x v="5"/>
    <x v="6"/>
    <x v="23"/>
    <x v="26"/>
    <n v="3717"/>
    <x v="0"/>
  </r>
  <r>
    <n v="3029"/>
    <x v="0"/>
    <x v="2"/>
    <x v="23"/>
    <x v="5"/>
    <x v="6"/>
    <x v="24"/>
    <x v="27"/>
    <n v="6672"/>
    <x v="0"/>
  </r>
  <r>
    <n v="3030"/>
    <x v="0"/>
    <x v="2"/>
    <x v="23"/>
    <x v="5"/>
    <x v="6"/>
    <x v="25"/>
    <x v="28"/>
    <n v="5517"/>
    <x v="0"/>
  </r>
  <r>
    <n v="3031"/>
    <x v="0"/>
    <x v="2"/>
    <x v="23"/>
    <x v="5"/>
    <x v="6"/>
    <x v="26"/>
    <x v="29"/>
    <n v="3894"/>
    <x v="0"/>
  </r>
  <r>
    <n v="3032"/>
    <x v="0"/>
    <x v="2"/>
    <x v="23"/>
    <x v="5"/>
    <x v="6"/>
    <x v="27"/>
    <x v="30"/>
    <n v="5409"/>
    <x v="0"/>
  </r>
  <r>
    <n v="3033"/>
    <x v="0"/>
    <x v="2"/>
    <x v="23"/>
    <x v="5"/>
    <x v="6"/>
    <x v="28"/>
    <x v="31"/>
    <n v="2208"/>
    <x v="0"/>
  </r>
  <r>
    <n v="3034"/>
    <x v="0"/>
    <x v="2"/>
    <x v="23"/>
    <x v="5"/>
    <x v="6"/>
    <x v="29"/>
    <x v="32"/>
    <n v="1125"/>
    <x v="0"/>
  </r>
  <r>
    <n v="3035"/>
    <x v="0"/>
    <x v="2"/>
    <x v="23"/>
    <x v="5"/>
    <x v="6"/>
    <x v="8"/>
    <x v="8"/>
    <n v="58947"/>
    <x v="0"/>
  </r>
  <r>
    <n v="3036"/>
    <x v="0"/>
    <x v="2"/>
    <x v="23"/>
    <x v="5"/>
    <x v="6"/>
    <x v="9"/>
    <x v="9"/>
    <n v="58947"/>
    <x v="0"/>
  </r>
  <r>
    <n v="3037"/>
    <x v="0"/>
    <x v="2"/>
    <x v="23"/>
    <x v="5"/>
    <x v="6"/>
    <x v="30"/>
    <x v="33"/>
    <n v="0"/>
    <x v="1"/>
  </r>
  <r>
    <n v="3038"/>
    <x v="0"/>
    <x v="2"/>
    <x v="24"/>
    <x v="5"/>
    <x v="6"/>
    <x v="12"/>
    <x v="17"/>
    <n v="294"/>
    <x v="0"/>
  </r>
  <r>
    <n v="3039"/>
    <x v="0"/>
    <x v="2"/>
    <x v="24"/>
    <x v="5"/>
    <x v="6"/>
    <x v="13"/>
    <x v="18"/>
    <n v="4488"/>
    <x v="0"/>
  </r>
  <r>
    <n v="3040"/>
    <x v="0"/>
    <x v="2"/>
    <x v="24"/>
    <x v="5"/>
    <x v="6"/>
    <x v="14"/>
    <x v="19"/>
    <n v="4245"/>
    <x v="0"/>
  </r>
  <r>
    <n v="3041"/>
    <x v="0"/>
    <x v="2"/>
    <x v="24"/>
    <x v="5"/>
    <x v="6"/>
    <x v="17"/>
    <x v="20"/>
    <n v="3837"/>
    <x v="0"/>
  </r>
  <r>
    <n v="3042"/>
    <x v="0"/>
    <x v="2"/>
    <x v="24"/>
    <x v="5"/>
    <x v="6"/>
    <x v="18"/>
    <x v="21"/>
    <n v="4380"/>
    <x v="0"/>
  </r>
  <r>
    <n v="3043"/>
    <x v="0"/>
    <x v="2"/>
    <x v="24"/>
    <x v="5"/>
    <x v="6"/>
    <x v="19"/>
    <x v="22"/>
    <n v="5673"/>
    <x v="0"/>
  </r>
  <r>
    <n v="3044"/>
    <x v="0"/>
    <x v="2"/>
    <x v="24"/>
    <x v="5"/>
    <x v="6"/>
    <x v="20"/>
    <x v="23"/>
    <n v="4617"/>
    <x v="0"/>
  </r>
  <r>
    <n v="3045"/>
    <x v="0"/>
    <x v="2"/>
    <x v="24"/>
    <x v="5"/>
    <x v="6"/>
    <x v="21"/>
    <x v="24"/>
    <n v="3099"/>
    <x v="0"/>
  </r>
  <r>
    <n v="3046"/>
    <x v="0"/>
    <x v="2"/>
    <x v="24"/>
    <x v="5"/>
    <x v="6"/>
    <x v="22"/>
    <x v="25"/>
    <n v="3051"/>
    <x v="0"/>
  </r>
  <r>
    <n v="3047"/>
    <x v="0"/>
    <x v="2"/>
    <x v="24"/>
    <x v="5"/>
    <x v="6"/>
    <x v="23"/>
    <x v="26"/>
    <n v="3480"/>
    <x v="0"/>
  </r>
  <r>
    <n v="3048"/>
    <x v="0"/>
    <x v="2"/>
    <x v="24"/>
    <x v="5"/>
    <x v="6"/>
    <x v="24"/>
    <x v="27"/>
    <n v="6225"/>
    <x v="0"/>
  </r>
  <r>
    <n v="3049"/>
    <x v="0"/>
    <x v="2"/>
    <x v="24"/>
    <x v="5"/>
    <x v="6"/>
    <x v="25"/>
    <x v="28"/>
    <n v="5121"/>
    <x v="0"/>
  </r>
  <r>
    <n v="3050"/>
    <x v="0"/>
    <x v="2"/>
    <x v="24"/>
    <x v="5"/>
    <x v="6"/>
    <x v="26"/>
    <x v="29"/>
    <n v="3804"/>
    <x v="0"/>
  </r>
  <r>
    <n v="3051"/>
    <x v="0"/>
    <x v="2"/>
    <x v="24"/>
    <x v="5"/>
    <x v="6"/>
    <x v="27"/>
    <x v="30"/>
    <n v="4995"/>
    <x v="0"/>
  </r>
  <r>
    <n v="3052"/>
    <x v="0"/>
    <x v="2"/>
    <x v="24"/>
    <x v="5"/>
    <x v="6"/>
    <x v="28"/>
    <x v="31"/>
    <n v="1923"/>
    <x v="0"/>
  </r>
  <r>
    <n v="3053"/>
    <x v="0"/>
    <x v="2"/>
    <x v="24"/>
    <x v="5"/>
    <x v="6"/>
    <x v="29"/>
    <x v="32"/>
    <n v="834"/>
    <x v="0"/>
  </r>
  <r>
    <n v="3054"/>
    <x v="0"/>
    <x v="2"/>
    <x v="24"/>
    <x v="5"/>
    <x v="6"/>
    <x v="8"/>
    <x v="8"/>
    <n v="60063"/>
    <x v="0"/>
  </r>
  <r>
    <n v="3055"/>
    <x v="0"/>
    <x v="2"/>
    <x v="24"/>
    <x v="5"/>
    <x v="6"/>
    <x v="9"/>
    <x v="9"/>
    <n v="60063"/>
    <x v="0"/>
  </r>
  <r>
    <n v="3056"/>
    <x v="0"/>
    <x v="2"/>
    <x v="24"/>
    <x v="5"/>
    <x v="6"/>
    <x v="30"/>
    <x v="33"/>
    <n v="0"/>
    <x v="1"/>
  </r>
  <r>
    <n v="3057"/>
    <x v="0"/>
    <x v="2"/>
    <x v="25"/>
    <x v="5"/>
    <x v="6"/>
    <x v="12"/>
    <x v="17"/>
    <n v="288"/>
    <x v="0"/>
  </r>
  <r>
    <n v="3058"/>
    <x v="0"/>
    <x v="2"/>
    <x v="25"/>
    <x v="5"/>
    <x v="6"/>
    <x v="13"/>
    <x v="18"/>
    <n v="3525"/>
    <x v="0"/>
  </r>
  <r>
    <n v="3059"/>
    <x v="0"/>
    <x v="2"/>
    <x v="25"/>
    <x v="5"/>
    <x v="6"/>
    <x v="14"/>
    <x v="19"/>
    <n v="2604"/>
    <x v="0"/>
  </r>
  <r>
    <n v="3060"/>
    <x v="0"/>
    <x v="2"/>
    <x v="25"/>
    <x v="5"/>
    <x v="6"/>
    <x v="17"/>
    <x v="20"/>
    <n v="2514"/>
    <x v="0"/>
  </r>
  <r>
    <n v="3061"/>
    <x v="0"/>
    <x v="2"/>
    <x v="25"/>
    <x v="5"/>
    <x v="6"/>
    <x v="18"/>
    <x v="21"/>
    <n v="4482"/>
    <x v="0"/>
  </r>
  <r>
    <n v="3062"/>
    <x v="0"/>
    <x v="2"/>
    <x v="25"/>
    <x v="5"/>
    <x v="6"/>
    <x v="19"/>
    <x v="22"/>
    <n v="6357"/>
    <x v="0"/>
  </r>
  <r>
    <n v="3063"/>
    <x v="0"/>
    <x v="2"/>
    <x v="25"/>
    <x v="5"/>
    <x v="6"/>
    <x v="20"/>
    <x v="23"/>
    <n v="5262"/>
    <x v="0"/>
  </r>
  <r>
    <n v="3064"/>
    <x v="0"/>
    <x v="2"/>
    <x v="25"/>
    <x v="5"/>
    <x v="6"/>
    <x v="21"/>
    <x v="24"/>
    <n v="3438"/>
    <x v="0"/>
  </r>
  <r>
    <n v="3065"/>
    <x v="0"/>
    <x v="2"/>
    <x v="25"/>
    <x v="5"/>
    <x v="6"/>
    <x v="22"/>
    <x v="25"/>
    <n v="3072"/>
    <x v="0"/>
  </r>
  <r>
    <n v="3066"/>
    <x v="0"/>
    <x v="2"/>
    <x v="25"/>
    <x v="5"/>
    <x v="6"/>
    <x v="23"/>
    <x v="26"/>
    <n v="3495"/>
    <x v="0"/>
  </r>
  <r>
    <n v="3067"/>
    <x v="0"/>
    <x v="2"/>
    <x v="25"/>
    <x v="5"/>
    <x v="6"/>
    <x v="24"/>
    <x v="27"/>
    <n v="6162"/>
    <x v="0"/>
  </r>
  <r>
    <n v="3068"/>
    <x v="0"/>
    <x v="2"/>
    <x v="25"/>
    <x v="5"/>
    <x v="6"/>
    <x v="25"/>
    <x v="28"/>
    <n v="5331"/>
    <x v="0"/>
  </r>
  <r>
    <n v="3069"/>
    <x v="0"/>
    <x v="2"/>
    <x v="25"/>
    <x v="5"/>
    <x v="6"/>
    <x v="26"/>
    <x v="29"/>
    <n v="3765"/>
    <x v="0"/>
  </r>
  <r>
    <n v="3070"/>
    <x v="0"/>
    <x v="2"/>
    <x v="25"/>
    <x v="5"/>
    <x v="6"/>
    <x v="27"/>
    <x v="30"/>
    <n v="4995"/>
    <x v="0"/>
  </r>
  <r>
    <n v="3071"/>
    <x v="0"/>
    <x v="2"/>
    <x v="25"/>
    <x v="5"/>
    <x v="6"/>
    <x v="28"/>
    <x v="31"/>
    <n v="1707"/>
    <x v="0"/>
  </r>
  <r>
    <n v="3072"/>
    <x v="0"/>
    <x v="2"/>
    <x v="25"/>
    <x v="5"/>
    <x v="6"/>
    <x v="29"/>
    <x v="32"/>
    <n v="555"/>
    <x v="0"/>
  </r>
  <r>
    <n v="3073"/>
    <x v="0"/>
    <x v="2"/>
    <x v="25"/>
    <x v="5"/>
    <x v="6"/>
    <x v="8"/>
    <x v="8"/>
    <n v="57552"/>
    <x v="0"/>
  </r>
  <r>
    <n v="3074"/>
    <x v="0"/>
    <x v="2"/>
    <x v="25"/>
    <x v="5"/>
    <x v="6"/>
    <x v="9"/>
    <x v="9"/>
    <n v="57552"/>
    <x v="0"/>
  </r>
  <r>
    <n v="3075"/>
    <x v="0"/>
    <x v="2"/>
    <x v="25"/>
    <x v="5"/>
    <x v="6"/>
    <x v="30"/>
    <x v="33"/>
    <n v="0"/>
    <x v="1"/>
  </r>
  <r>
    <n v="3076"/>
    <x v="0"/>
    <x v="3"/>
    <x v="26"/>
    <x v="5"/>
    <x v="6"/>
    <x v="12"/>
    <x v="17"/>
    <n v="1383"/>
    <x v="0"/>
  </r>
  <r>
    <n v="3077"/>
    <x v="0"/>
    <x v="3"/>
    <x v="26"/>
    <x v="5"/>
    <x v="6"/>
    <x v="13"/>
    <x v="18"/>
    <n v="19233"/>
    <x v="0"/>
  </r>
  <r>
    <n v="3078"/>
    <x v="0"/>
    <x v="3"/>
    <x v="26"/>
    <x v="5"/>
    <x v="6"/>
    <x v="14"/>
    <x v="19"/>
    <n v="16566"/>
    <x v="0"/>
  </r>
  <r>
    <n v="3079"/>
    <x v="0"/>
    <x v="3"/>
    <x v="26"/>
    <x v="5"/>
    <x v="6"/>
    <x v="17"/>
    <x v="20"/>
    <n v="14625"/>
    <x v="0"/>
  </r>
  <r>
    <n v="3080"/>
    <x v="0"/>
    <x v="3"/>
    <x v="26"/>
    <x v="5"/>
    <x v="6"/>
    <x v="18"/>
    <x v="21"/>
    <n v="20820"/>
    <x v="0"/>
  </r>
  <r>
    <n v="3081"/>
    <x v="0"/>
    <x v="3"/>
    <x v="26"/>
    <x v="5"/>
    <x v="6"/>
    <x v="19"/>
    <x v="22"/>
    <n v="29115"/>
    <x v="0"/>
  </r>
  <r>
    <n v="3082"/>
    <x v="0"/>
    <x v="3"/>
    <x v="26"/>
    <x v="5"/>
    <x v="6"/>
    <x v="20"/>
    <x v="23"/>
    <n v="25137"/>
    <x v="0"/>
  </r>
  <r>
    <n v="3083"/>
    <x v="0"/>
    <x v="3"/>
    <x v="26"/>
    <x v="5"/>
    <x v="6"/>
    <x v="21"/>
    <x v="24"/>
    <n v="16791"/>
    <x v="0"/>
  </r>
  <r>
    <n v="3084"/>
    <x v="0"/>
    <x v="3"/>
    <x v="26"/>
    <x v="5"/>
    <x v="6"/>
    <x v="22"/>
    <x v="25"/>
    <n v="15345"/>
    <x v="0"/>
  </r>
  <r>
    <n v="3085"/>
    <x v="0"/>
    <x v="3"/>
    <x v="26"/>
    <x v="5"/>
    <x v="6"/>
    <x v="23"/>
    <x v="26"/>
    <n v="17634"/>
    <x v="0"/>
  </r>
  <r>
    <n v="3086"/>
    <x v="0"/>
    <x v="3"/>
    <x v="26"/>
    <x v="5"/>
    <x v="6"/>
    <x v="24"/>
    <x v="27"/>
    <n v="31464"/>
    <x v="0"/>
  </r>
  <r>
    <n v="3087"/>
    <x v="0"/>
    <x v="3"/>
    <x v="26"/>
    <x v="5"/>
    <x v="6"/>
    <x v="25"/>
    <x v="28"/>
    <n v="27003"/>
    <x v="0"/>
  </r>
  <r>
    <n v="3088"/>
    <x v="0"/>
    <x v="3"/>
    <x v="26"/>
    <x v="5"/>
    <x v="6"/>
    <x v="26"/>
    <x v="29"/>
    <n v="19965"/>
    <x v="0"/>
  </r>
  <r>
    <n v="3089"/>
    <x v="0"/>
    <x v="3"/>
    <x v="26"/>
    <x v="5"/>
    <x v="6"/>
    <x v="27"/>
    <x v="30"/>
    <n v="29166"/>
    <x v="0"/>
  </r>
  <r>
    <n v="3090"/>
    <x v="0"/>
    <x v="3"/>
    <x v="26"/>
    <x v="5"/>
    <x v="6"/>
    <x v="28"/>
    <x v="31"/>
    <n v="13233"/>
    <x v="0"/>
  </r>
  <r>
    <n v="3091"/>
    <x v="0"/>
    <x v="3"/>
    <x v="26"/>
    <x v="5"/>
    <x v="6"/>
    <x v="29"/>
    <x v="32"/>
    <n v="7830"/>
    <x v="0"/>
  </r>
  <r>
    <n v="3092"/>
    <x v="0"/>
    <x v="3"/>
    <x v="26"/>
    <x v="5"/>
    <x v="6"/>
    <x v="8"/>
    <x v="8"/>
    <n v="305310"/>
    <x v="0"/>
  </r>
  <r>
    <n v="3093"/>
    <x v="0"/>
    <x v="3"/>
    <x v="26"/>
    <x v="5"/>
    <x v="6"/>
    <x v="9"/>
    <x v="9"/>
    <n v="305310"/>
    <x v="0"/>
  </r>
  <r>
    <n v="3094"/>
    <x v="0"/>
    <x v="3"/>
    <x v="26"/>
    <x v="5"/>
    <x v="6"/>
    <x v="30"/>
    <x v="33"/>
    <n v="0"/>
    <x v="1"/>
  </r>
  <r>
    <n v="3095"/>
    <x v="0"/>
    <x v="4"/>
    <x v="27"/>
    <x v="5"/>
    <x v="6"/>
    <x v="12"/>
    <x v="17"/>
    <n v="19245"/>
    <x v="0"/>
  </r>
  <r>
    <n v="3096"/>
    <x v="0"/>
    <x v="4"/>
    <x v="27"/>
    <x v="5"/>
    <x v="6"/>
    <x v="13"/>
    <x v="18"/>
    <n v="238077"/>
    <x v="0"/>
  </r>
  <r>
    <n v="3097"/>
    <x v="0"/>
    <x v="4"/>
    <x v="27"/>
    <x v="5"/>
    <x v="6"/>
    <x v="14"/>
    <x v="19"/>
    <n v="194139"/>
    <x v="0"/>
  </r>
  <r>
    <n v="3098"/>
    <x v="0"/>
    <x v="4"/>
    <x v="27"/>
    <x v="5"/>
    <x v="6"/>
    <x v="17"/>
    <x v="20"/>
    <n v="162798"/>
    <x v="0"/>
  </r>
  <r>
    <n v="3099"/>
    <x v="0"/>
    <x v="4"/>
    <x v="27"/>
    <x v="5"/>
    <x v="6"/>
    <x v="18"/>
    <x v="21"/>
    <n v="241380"/>
    <x v="0"/>
  </r>
  <r>
    <n v="3100"/>
    <x v="0"/>
    <x v="4"/>
    <x v="27"/>
    <x v="5"/>
    <x v="6"/>
    <x v="19"/>
    <x v="22"/>
    <n v="346167"/>
    <x v="0"/>
  </r>
  <r>
    <n v="3101"/>
    <x v="0"/>
    <x v="4"/>
    <x v="27"/>
    <x v="5"/>
    <x v="6"/>
    <x v="20"/>
    <x v="23"/>
    <n v="281499"/>
    <x v="0"/>
  </r>
  <r>
    <n v="3102"/>
    <x v="0"/>
    <x v="4"/>
    <x v="27"/>
    <x v="5"/>
    <x v="6"/>
    <x v="21"/>
    <x v="24"/>
    <n v="193341"/>
    <x v="0"/>
  </r>
  <r>
    <n v="3103"/>
    <x v="0"/>
    <x v="4"/>
    <x v="27"/>
    <x v="5"/>
    <x v="6"/>
    <x v="22"/>
    <x v="25"/>
    <n v="170742"/>
    <x v="0"/>
  </r>
  <r>
    <n v="3104"/>
    <x v="0"/>
    <x v="4"/>
    <x v="27"/>
    <x v="5"/>
    <x v="6"/>
    <x v="23"/>
    <x v="26"/>
    <n v="195090"/>
    <x v="0"/>
  </r>
  <r>
    <n v="3105"/>
    <x v="0"/>
    <x v="4"/>
    <x v="27"/>
    <x v="5"/>
    <x v="6"/>
    <x v="24"/>
    <x v="27"/>
    <n v="333255"/>
    <x v="0"/>
  </r>
  <r>
    <n v="3106"/>
    <x v="0"/>
    <x v="4"/>
    <x v="27"/>
    <x v="5"/>
    <x v="6"/>
    <x v="25"/>
    <x v="28"/>
    <n v="282372"/>
    <x v="0"/>
  </r>
  <r>
    <n v="3107"/>
    <x v="0"/>
    <x v="4"/>
    <x v="27"/>
    <x v="5"/>
    <x v="6"/>
    <x v="26"/>
    <x v="29"/>
    <n v="214638"/>
    <x v="0"/>
  </r>
  <r>
    <n v="3108"/>
    <x v="0"/>
    <x v="4"/>
    <x v="27"/>
    <x v="5"/>
    <x v="6"/>
    <x v="27"/>
    <x v="30"/>
    <n v="332154"/>
    <x v="0"/>
  </r>
  <r>
    <n v="3109"/>
    <x v="0"/>
    <x v="4"/>
    <x v="27"/>
    <x v="5"/>
    <x v="6"/>
    <x v="28"/>
    <x v="31"/>
    <n v="163074"/>
    <x v="0"/>
  </r>
  <r>
    <n v="3110"/>
    <x v="0"/>
    <x v="4"/>
    <x v="27"/>
    <x v="5"/>
    <x v="6"/>
    <x v="29"/>
    <x v="32"/>
    <n v="103080"/>
    <x v="0"/>
  </r>
  <r>
    <n v="3111"/>
    <x v="0"/>
    <x v="4"/>
    <x v="27"/>
    <x v="5"/>
    <x v="6"/>
    <x v="8"/>
    <x v="8"/>
    <n v="3471045"/>
    <x v="0"/>
  </r>
  <r>
    <n v="3112"/>
    <x v="0"/>
    <x v="4"/>
    <x v="27"/>
    <x v="5"/>
    <x v="6"/>
    <x v="9"/>
    <x v="9"/>
    <n v="3471045"/>
    <x v="0"/>
  </r>
  <r>
    <n v="3113"/>
    <x v="0"/>
    <x v="4"/>
    <x v="27"/>
    <x v="5"/>
    <x v="6"/>
    <x v="30"/>
    <x v="33"/>
    <n v="0"/>
    <x v="1"/>
  </r>
  <r>
    <n v="3114"/>
    <x v="0"/>
    <x v="5"/>
    <x v="28"/>
    <x v="5"/>
    <x v="6"/>
    <x v="12"/>
    <x v="17"/>
    <n v="20625"/>
    <x v="0"/>
  </r>
  <r>
    <n v="3115"/>
    <x v="0"/>
    <x v="5"/>
    <x v="28"/>
    <x v="5"/>
    <x v="6"/>
    <x v="13"/>
    <x v="18"/>
    <n v="257310"/>
    <x v="0"/>
  </r>
  <r>
    <n v="3116"/>
    <x v="0"/>
    <x v="5"/>
    <x v="28"/>
    <x v="5"/>
    <x v="6"/>
    <x v="14"/>
    <x v="19"/>
    <n v="210705"/>
    <x v="0"/>
  </r>
  <r>
    <n v="3117"/>
    <x v="0"/>
    <x v="5"/>
    <x v="28"/>
    <x v="5"/>
    <x v="6"/>
    <x v="17"/>
    <x v="20"/>
    <n v="177423"/>
    <x v="0"/>
  </r>
  <r>
    <n v="3118"/>
    <x v="0"/>
    <x v="5"/>
    <x v="28"/>
    <x v="5"/>
    <x v="6"/>
    <x v="18"/>
    <x v="21"/>
    <n v="262197"/>
    <x v="0"/>
  </r>
  <r>
    <n v="3119"/>
    <x v="0"/>
    <x v="5"/>
    <x v="28"/>
    <x v="5"/>
    <x v="6"/>
    <x v="19"/>
    <x v="22"/>
    <n v="375282"/>
    <x v="0"/>
  </r>
  <r>
    <n v="3120"/>
    <x v="0"/>
    <x v="5"/>
    <x v="28"/>
    <x v="5"/>
    <x v="6"/>
    <x v="20"/>
    <x v="23"/>
    <n v="306639"/>
    <x v="0"/>
  </r>
  <r>
    <n v="3121"/>
    <x v="0"/>
    <x v="5"/>
    <x v="28"/>
    <x v="5"/>
    <x v="6"/>
    <x v="21"/>
    <x v="24"/>
    <n v="210132"/>
    <x v="0"/>
  </r>
  <r>
    <n v="3122"/>
    <x v="0"/>
    <x v="5"/>
    <x v="28"/>
    <x v="5"/>
    <x v="6"/>
    <x v="22"/>
    <x v="25"/>
    <n v="186087"/>
    <x v="0"/>
  </r>
  <r>
    <n v="3123"/>
    <x v="0"/>
    <x v="5"/>
    <x v="28"/>
    <x v="5"/>
    <x v="6"/>
    <x v="23"/>
    <x v="26"/>
    <n v="212724"/>
    <x v="0"/>
  </r>
  <r>
    <n v="3124"/>
    <x v="0"/>
    <x v="5"/>
    <x v="28"/>
    <x v="5"/>
    <x v="6"/>
    <x v="24"/>
    <x v="27"/>
    <n v="364719"/>
    <x v="0"/>
  </r>
  <r>
    <n v="3125"/>
    <x v="0"/>
    <x v="5"/>
    <x v="28"/>
    <x v="5"/>
    <x v="6"/>
    <x v="25"/>
    <x v="28"/>
    <n v="309375"/>
    <x v="0"/>
  </r>
  <r>
    <n v="3126"/>
    <x v="0"/>
    <x v="5"/>
    <x v="28"/>
    <x v="5"/>
    <x v="6"/>
    <x v="26"/>
    <x v="29"/>
    <n v="234606"/>
    <x v="0"/>
  </r>
  <r>
    <n v="3127"/>
    <x v="0"/>
    <x v="5"/>
    <x v="28"/>
    <x v="5"/>
    <x v="6"/>
    <x v="27"/>
    <x v="30"/>
    <n v="361317"/>
    <x v="0"/>
  </r>
  <r>
    <n v="3128"/>
    <x v="0"/>
    <x v="5"/>
    <x v="28"/>
    <x v="5"/>
    <x v="6"/>
    <x v="28"/>
    <x v="31"/>
    <n v="176310"/>
    <x v="0"/>
  </r>
  <r>
    <n v="3129"/>
    <x v="0"/>
    <x v="5"/>
    <x v="28"/>
    <x v="5"/>
    <x v="6"/>
    <x v="29"/>
    <x v="32"/>
    <n v="110910"/>
    <x v="0"/>
  </r>
  <r>
    <n v="3130"/>
    <x v="0"/>
    <x v="5"/>
    <x v="28"/>
    <x v="5"/>
    <x v="6"/>
    <x v="8"/>
    <x v="8"/>
    <n v="3776355"/>
    <x v="0"/>
  </r>
  <r>
    <n v="3131"/>
    <x v="0"/>
    <x v="5"/>
    <x v="28"/>
    <x v="5"/>
    <x v="6"/>
    <x v="9"/>
    <x v="9"/>
    <n v="3776355"/>
    <x v="0"/>
  </r>
  <r>
    <n v="3132"/>
    <x v="0"/>
    <x v="5"/>
    <x v="28"/>
    <x v="5"/>
    <x v="6"/>
    <x v="30"/>
    <x v="33"/>
    <n v="0"/>
    <x v="1"/>
  </r>
  <r>
    <n v="3133"/>
    <x v="0"/>
    <x v="0"/>
    <x v="0"/>
    <x v="6"/>
    <x v="7"/>
    <x v="15"/>
    <x v="49"/>
    <n v="44.5"/>
    <x v="0"/>
  </r>
  <r>
    <n v="3134"/>
    <x v="0"/>
    <x v="0"/>
    <x v="0"/>
    <x v="6"/>
    <x v="7"/>
    <x v="16"/>
    <x v="50"/>
    <n v="48.5"/>
    <x v="0"/>
  </r>
  <r>
    <n v="3135"/>
    <x v="0"/>
    <x v="0"/>
    <x v="1"/>
    <x v="6"/>
    <x v="7"/>
    <x v="15"/>
    <x v="49"/>
    <n v="38.599998474121094"/>
    <x v="0"/>
  </r>
  <r>
    <n v="3136"/>
    <x v="0"/>
    <x v="0"/>
    <x v="1"/>
    <x v="6"/>
    <x v="7"/>
    <x v="16"/>
    <x v="50"/>
    <n v="37.5"/>
    <x v="0"/>
  </r>
  <r>
    <n v="3137"/>
    <x v="0"/>
    <x v="0"/>
    <x v="2"/>
    <x v="6"/>
    <x v="7"/>
    <x v="15"/>
    <x v="49"/>
    <n v="40.799999237060547"/>
    <x v="0"/>
  </r>
  <r>
    <n v="3138"/>
    <x v="0"/>
    <x v="0"/>
    <x v="2"/>
    <x v="6"/>
    <x v="7"/>
    <x v="16"/>
    <x v="50"/>
    <n v="42.099998474121094"/>
    <x v="0"/>
  </r>
  <r>
    <n v="3139"/>
    <x v="0"/>
    <x v="0"/>
    <x v="3"/>
    <x v="6"/>
    <x v="7"/>
    <x v="15"/>
    <x v="49"/>
    <n v="36.299999237060547"/>
    <x v="0"/>
  </r>
  <r>
    <n v="3140"/>
    <x v="0"/>
    <x v="0"/>
    <x v="3"/>
    <x v="6"/>
    <x v="7"/>
    <x v="16"/>
    <x v="50"/>
    <n v="32.099998474121094"/>
    <x v="0"/>
  </r>
  <r>
    <n v="3141"/>
    <x v="0"/>
    <x v="0"/>
    <x v="4"/>
    <x v="6"/>
    <x v="7"/>
    <x v="15"/>
    <x v="49"/>
    <n v="38.400001525878906"/>
    <x v="0"/>
  </r>
  <r>
    <n v="3142"/>
    <x v="0"/>
    <x v="0"/>
    <x v="4"/>
    <x v="6"/>
    <x v="7"/>
    <x v="16"/>
    <x v="50"/>
    <n v="38.900001525878906"/>
    <x v="0"/>
  </r>
  <r>
    <n v="3143"/>
    <x v="0"/>
    <x v="0"/>
    <x v="5"/>
    <x v="6"/>
    <x v="7"/>
    <x v="15"/>
    <x v="49"/>
    <n v="40.900001525878906"/>
    <x v="0"/>
  </r>
  <r>
    <n v="3144"/>
    <x v="0"/>
    <x v="0"/>
    <x v="5"/>
    <x v="6"/>
    <x v="7"/>
    <x v="16"/>
    <x v="50"/>
    <n v="41.5"/>
    <x v="0"/>
  </r>
  <r>
    <n v="3145"/>
    <x v="0"/>
    <x v="0"/>
    <x v="6"/>
    <x v="6"/>
    <x v="7"/>
    <x v="15"/>
    <x v="49"/>
    <n v="38.400001525878906"/>
    <x v="0"/>
  </r>
  <r>
    <n v="3146"/>
    <x v="0"/>
    <x v="0"/>
    <x v="6"/>
    <x v="6"/>
    <x v="7"/>
    <x v="16"/>
    <x v="50"/>
    <n v="36.200000762939453"/>
    <x v="0"/>
  </r>
  <r>
    <n v="3147"/>
    <x v="0"/>
    <x v="0"/>
    <x v="7"/>
    <x v="6"/>
    <x v="7"/>
    <x v="15"/>
    <x v="49"/>
    <n v="41"/>
    <x v="0"/>
  </r>
  <r>
    <n v="3148"/>
    <x v="0"/>
    <x v="0"/>
    <x v="7"/>
    <x v="6"/>
    <x v="7"/>
    <x v="16"/>
    <x v="50"/>
    <n v="41.599998474121094"/>
    <x v="0"/>
  </r>
  <r>
    <n v="3149"/>
    <x v="0"/>
    <x v="0"/>
    <x v="8"/>
    <x v="6"/>
    <x v="7"/>
    <x v="15"/>
    <x v="49"/>
    <n v="41.400001525878906"/>
    <x v="0"/>
  </r>
  <r>
    <n v="3150"/>
    <x v="0"/>
    <x v="0"/>
    <x v="8"/>
    <x v="6"/>
    <x v="7"/>
    <x v="16"/>
    <x v="50"/>
    <n v="41.5"/>
    <x v="0"/>
  </r>
  <r>
    <n v="3151"/>
    <x v="0"/>
    <x v="0"/>
    <x v="9"/>
    <x v="6"/>
    <x v="7"/>
    <x v="15"/>
    <x v="49"/>
    <n v="38.099998474121094"/>
    <x v="0"/>
  </r>
  <r>
    <n v="3152"/>
    <x v="0"/>
    <x v="0"/>
    <x v="9"/>
    <x v="6"/>
    <x v="7"/>
    <x v="16"/>
    <x v="50"/>
    <n v="36.099998474121094"/>
    <x v="0"/>
  </r>
  <r>
    <n v="3153"/>
    <x v="0"/>
    <x v="0"/>
    <x v="10"/>
    <x v="6"/>
    <x v="7"/>
    <x v="15"/>
    <x v="49"/>
    <n v="38.099998474121094"/>
    <x v="0"/>
  </r>
  <r>
    <n v="3154"/>
    <x v="0"/>
    <x v="0"/>
    <x v="10"/>
    <x v="6"/>
    <x v="7"/>
    <x v="16"/>
    <x v="50"/>
    <n v="34.900001525878906"/>
    <x v="0"/>
  </r>
  <r>
    <n v="3155"/>
    <x v="0"/>
    <x v="0"/>
    <x v="11"/>
    <x v="6"/>
    <x v="7"/>
    <x v="15"/>
    <x v="49"/>
    <n v="37.700000762939453"/>
    <x v="0"/>
  </r>
  <r>
    <n v="3156"/>
    <x v="0"/>
    <x v="0"/>
    <x v="11"/>
    <x v="6"/>
    <x v="7"/>
    <x v="16"/>
    <x v="50"/>
    <n v="36.299999237060547"/>
    <x v="0"/>
  </r>
  <r>
    <n v="3157"/>
    <x v="0"/>
    <x v="0"/>
    <x v="12"/>
    <x v="6"/>
    <x v="7"/>
    <x v="15"/>
    <x v="49"/>
    <n v="39.799999237060547"/>
    <x v="0"/>
  </r>
  <r>
    <n v="3158"/>
    <x v="0"/>
    <x v="0"/>
    <x v="12"/>
    <x v="6"/>
    <x v="7"/>
    <x v="16"/>
    <x v="50"/>
    <n v="38.5"/>
    <x v="0"/>
  </r>
  <r>
    <n v="3159"/>
    <x v="0"/>
    <x v="0"/>
    <x v="13"/>
    <x v="6"/>
    <x v="7"/>
    <x v="15"/>
    <x v="49"/>
    <n v="35"/>
    <x v="0"/>
  </r>
  <r>
    <n v="3160"/>
    <x v="0"/>
    <x v="0"/>
    <x v="13"/>
    <x v="6"/>
    <x v="7"/>
    <x v="16"/>
    <x v="50"/>
    <n v="28"/>
    <x v="0"/>
  </r>
  <r>
    <n v="3161"/>
    <x v="0"/>
    <x v="0"/>
    <x v="14"/>
    <x v="6"/>
    <x v="7"/>
    <x v="15"/>
    <x v="49"/>
    <n v="37.799999237060547"/>
    <x v="0"/>
  </r>
  <r>
    <n v="3162"/>
    <x v="0"/>
    <x v="0"/>
    <x v="14"/>
    <x v="6"/>
    <x v="7"/>
    <x v="16"/>
    <x v="50"/>
    <n v="35"/>
    <x v="0"/>
  </r>
  <r>
    <n v="3163"/>
    <x v="0"/>
    <x v="0"/>
    <x v="15"/>
    <x v="6"/>
    <x v="7"/>
    <x v="15"/>
    <x v="49"/>
    <n v="39.700000762939453"/>
    <x v="0"/>
  </r>
  <r>
    <n v="3164"/>
    <x v="0"/>
    <x v="0"/>
    <x v="15"/>
    <x v="6"/>
    <x v="7"/>
    <x v="16"/>
    <x v="50"/>
    <n v="38"/>
    <x v="0"/>
  </r>
  <r>
    <n v="3165"/>
    <x v="0"/>
    <x v="1"/>
    <x v="16"/>
    <x v="6"/>
    <x v="7"/>
    <x v="15"/>
    <x v="49"/>
    <n v="49.5"/>
    <x v="0"/>
  </r>
  <r>
    <n v="3166"/>
    <x v="0"/>
    <x v="1"/>
    <x v="16"/>
    <x v="6"/>
    <x v="7"/>
    <x v="16"/>
    <x v="50"/>
    <n v="54.900001525878906"/>
    <x v="0"/>
  </r>
  <r>
    <n v="3167"/>
    <x v="0"/>
    <x v="1"/>
    <x v="17"/>
    <x v="6"/>
    <x v="7"/>
    <x v="15"/>
    <x v="49"/>
    <n v="41.700000762939453"/>
    <x v="0"/>
  </r>
  <r>
    <n v="3168"/>
    <x v="0"/>
    <x v="1"/>
    <x v="17"/>
    <x v="6"/>
    <x v="7"/>
    <x v="16"/>
    <x v="50"/>
    <n v="44.599998474121094"/>
    <x v="0"/>
  </r>
  <r>
    <n v="3169"/>
    <x v="0"/>
    <x v="1"/>
    <x v="18"/>
    <x v="6"/>
    <x v="7"/>
    <x v="15"/>
    <x v="49"/>
    <n v="44.700000762939453"/>
    <x v="0"/>
  </r>
  <r>
    <n v="3170"/>
    <x v="0"/>
    <x v="1"/>
    <x v="18"/>
    <x v="6"/>
    <x v="7"/>
    <x v="16"/>
    <x v="50"/>
    <n v="48.900001525878906"/>
    <x v="0"/>
  </r>
  <r>
    <n v="3171"/>
    <x v="0"/>
    <x v="1"/>
    <x v="19"/>
    <x v="6"/>
    <x v="7"/>
    <x v="15"/>
    <x v="49"/>
    <n v="43"/>
    <x v="0"/>
  </r>
  <r>
    <n v="3172"/>
    <x v="0"/>
    <x v="1"/>
    <x v="19"/>
    <x v="6"/>
    <x v="7"/>
    <x v="16"/>
    <x v="50"/>
    <n v="48.200000762939453"/>
    <x v="0"/>
  </r>
  <r>
    <n v="3173"/>
    <x v="0"/>
    <x v="2"/>
    <x v="20"/>
    <x v="6"/>
    <x v="7"/>
    <x v="15"/>
    <x v="49"/>
    <n v="44.5"/>
    <x v="0"/>
  </r>
  <r>
    <n v="3174"/>
    <x v="0"/>
    <x v="2"/>
    <x v="20"/>
    <x v="6"/>
    <x v="7"/>
    <x v="16"/>
    <x v="50"/>
    <n v="48.5"/>
    <x v="0"/>
  </r>
  <r>
    <n v="3175"/>
    <x v="0"/>
    <x v="2"/>
    <x v="21"/>
    <x v="6"/>
    <x v="7"/>
    <x v="15"/>
    <x v="49"/>
    <n v="40"/>
    <x v="0"/>
  </r>
  <r>
    <n v="3176"/>
    <x v="0"/>
    <x v="2"/>
    <x v="21"/>
    <x v="6"/>
    <x v="7"/>
    <x v="16"/>
    <x v="50"/>
    <n v="39.200000762939453"/>
    <x v="0"/>
  </r>
  <r>
    <n v="3177"/>
    <x v="0"/>
    <x v="2"/>
    <x v="22"/>
    <x v="6"/>
    <x v="7"/>
    <x v="15"/>
    <x v="49"/>
    <n v="40.5"/>
    <x v="0"/>
  </r>
  <r>
    <n v="3178"/>
    <x v="0"/>
    <x v="2"/>
    <x v="22"/>
    <x v="6"/>
    <x v="7"/>
    <x v="16"/>
    <x v="50"/>
    <n v="40.299999237060547"/>
    <x v="0"/>
  </r>
  <r>
    <n v="3179"/>
    <x v="0"/>
    <x v="2"/>
    <x v="23"/>
    <x v="6"/>
    <x v="7"/>
    <x v="15"/>
    <x v="49"/>
    <n v="38.200000762939453"/>
    <x v="0"/>
  </r>
  <r>
    <n v="3180"/>
    <x v="0"/>
    <x v="2"/>
    <x v="23"/>
    <x v="6"/>
    <x v="7"/>
    <x v="16"/>
    <x v="50"/>
    <n v="34.900001525878906"/>
    <x v="0"/>
  </r>
  <r>
    <n v="3181"/>
    <x v="0"/>
    <x v="2"/>
    <x v="24"/>
    <x v="6"/>
    <x v="7"/>
    <x v="15"/>
    <x v="49"/>
    <n v="37.099998474121094"/>
    <x v="0"/>
  </r>
  <r>
    <n v="3182"/>
    <x v="0"/>
    <x v="2"/>
    <x v="24"/>
    <x v="6"/>
    <x v="7"/>
    <x v="16"/>
    <x v="50"/>
    <n v="33.5"/>
    <x v="0"/>
  </r>
  <r>
    <n v="3183"/>
    <x v="0"/>
    <x v="2"/>
    <x v="25"/>
    <x v="6"/>
    <x v="7"/>
    <x v="15"/>
    <x v="49"/>
    <n v="38.200000762939453"/>
    <x v="0"/>
  </r>
  <r>
    <n v="3184"/>
    <x v="0"/>
    <x v="2"/>
    <x v="25"/>
    <x v="6"/>
    <x v="7"/>
    <x v="16"/>
    <x v="50"/>
    <n v="37.599998474121094"/>
    <x v="0"/>
  </r>
  <r>
    <n v="3185"/>
    <x v="0"/>
    <x v="3"/>
    <x v="26"/>
    <x v="6"/>
    <x v="7"/>
    <x v="15"/>
    <x v="49"/>
    <n v="39"/>
    <x v="0"/>
  </r>
  <r>
    <n v="3186"/>
    <x v="0"/>
    <x v="3"/>
    <x v="26"/>
    <x v="6"/>
    <x v="7"/>
    <x v="16"/>
    <x v="50"/>
    <n v="37.099998474121094"/>
    <x v="0"/>
  </r>
  <r>
    <n v="3187"/>
    <x v="0"/>
    <x v="4"/>
    <x v="27"/>
    <x v="6"/>
    <x v="7"/>
    <x v="15"/>
    <x v="49"/>
    <n v="38.599998474121094"/>
    <x v="0"/>
  </r>
  <r>
    <n v="3188"/>
    <x v="0"/>
    <x v="4"/>
    <x v="27"/>
    <x v="6"/>
    <x v="7"/>
    <x v="16"/>
    <x v="50"/>
    <n v="37.5"/>
    <x v="0"/>
  </r>
  <r>
    <n v="3189"/>
    <x v="0"/>
    <x v="5"/>
    <x v="28"/>
    <x v="6"/>
    <x v="7"/>
    <x v="15"/>
    <x v="49"/>
    <n v="38.599998474121094"/>
    <x v="0"/>
  </r>
  <r>
    <n v="3190"/>
    <x v="0"/>
    <x v="5"/>
    <x v="28"/>
    <x v="6"/>
    <x v="7"/>
    <x v="16"/>
    <x v="50"/>
    <n v="37.400001525878906"/>
    <x v="0"/>
  </r>
  <r>
    <n v="3191"/>
    <x v="0"/>
    <x v="0"/>
    <x v="0"/>
    <x v="6"/>
    <x v="7"/>
    <x v="40"/>
    <x v="51"/>
    <n v="384"/>
    <x v="0"/>
  </r>
  <r>
    <n v="3192"/>
    <x v="0"/>
    <x v="0"/>
    <x v="0"/>
    <x v="6"/>
    <x v="7"/>
    <x v="41"/>
    <x v="52"/>
    <n v="504"/>
    <x v="0"/>
  </r>
  <r>
    <n v="3193"/>
    <x v="0"/>
    <x v="0"/>
    <x v="0"/>
    <x v="6"/>
    <x v="7"/>
    <x v="42"/>
    <x v="53"/>
    <n v="522"/>
    <x v="0"/>
  </r>
  <r>
    <n v="3194"/>
    <x v="0"/>
    <x v="0"/>
    <x v="0"/>
    <x v="6"/>
    <x v="7"/>
    <x v="43"/>
    <x v="54"/>
    <n v="387"/>
    <x v="0"/>
  </r>
  <r>
    <n v="3195"/>
    <x v="0"/>
    <x v="0"/>
    <x v="0"/>
    <x v="6"/>
    <x v="7"/>
    <x v="44"/>
    <x v="55"/>
    <n v="288"/>
    <x v="0"/>
  </r>
  <r>
    <n v="3196"/>
    <x v="0"/>
    <x v="0"/>
    <x v="0"/>
    <x v="6"/>
    <x v="7"/>
    <x v="45"/>
    <x v="56"/>
    <n v="324"/>
    <x v="0"/>
  </r>
  <r>
    <n v="3197"/>
    <x v="0"/>
    <x v="0"/>
    <x v="0"/>
    <x v="6"/>
    <x v="7"/>
    <x v="46"/>
    <x v="57"/>
    <n v="411"/>
    <x v="0"/>
  </r>
  <r>
    <n v="3198"/>
    <x v="0"/>
    <x v="0"/>
    <x v="0"/>
    <x v="6"/>
    <x v="7"/>
    <x v="47"/>
    <x v="58"/>
    <n v="477"/>
    <x v="0"/>
  </r>
  <r>
    <n v="3199"/>
    <x v="0"/>
    <x v="0"/>
    <x v="0"/>
    <x v="6"/>
    <x v="7"/>
    <x v="48"/>
    <x v="59"/>
    <n v="642"/>
    <x v="0"/>
  </r>
  <r>
    <n v="3200"/>
    <x v="0"/>
    <x v="0"/>
    <x v="0"/>
    <x v="6"/>
    <x v="7"/>
    <x v="49"/>
    <x v="60"/>
    <n v="729"/>
    <x v="0"/>
  </r>
  <r>
    <n v="3201"/>
    <x v="0"/>
    <x v="0"/>
    <x v="0"/>
    <x v="6"/>
    <x v="7"/>
    <x v="50"/>
    <x v="61"/>
    <n v="843"/>
    <x v="0"/>
  </r>
  <r>
    <n v="3202"/>
    <x v="0"/>
    <x v="0"/>
    <x v="0"/>
    <x v="6"/>
    <x v="7"/>
    <x v="51"/>
    <x v="62"/>
    <n v="870"/>
    <x v="0"/>
  </r>
  <r>
    <n v="3203"/>
    <x v="0"/>
    <x v="0"/>
    <x v="0"/>
    <x v="6"/>
    <x v="7"/>
    <x v="52"/>
    <x v="63"/>
    <n v="738"/>
    <x v="0"/>
  </r>
  <r>
    <n v="3204"/>
    <x v="0"/>
    <x v="0"/>
    <x v="0"/>
    <x v="6"/>
    <x v="7"/>
    <x v="53"/>
    <x v="64"/>
    <n v="663"/>
    <x v="0"/>
  </r>
  <r>
    <n v="3205"/>
    <x v="0"/>
    <x v="0"/>
    <x v="0"/>
    <x v="6"/>
    <x v="7"/>
    <x v="54"/>
    <x v="65"/>
    <n v="501"/>
    <x v="0"/>
  </r>
  <r>
    <n v="3206"/>
    <x v="0"/>
    <x v="0"/>
    <x v="0"/>
    <x v="6"/>
    <x v="7"/>
    <x v="55"/>
    <x v="66"/>
    <n v="297"/>
    <x v="0"/>
  </r>
  <r>
    <n v="3207"/>
    <x v="0"/>
    <x v="0"/>
    <x v="0"/>
    <x v="6"/>
    <x v="7"/>
    <x v="56"/>
    <x v="67"/>
    <n v="165"/>
    <x v="0"/>
  </r>
  <r>
    <n v="3208"/>
    <x v="0"/>
    <x v="0"/>
    <x v="0"/>
    <x v="6"/>
    <x v="7"/>
    <x v="57"/>
    <x v="68"/>
    <n v="63"/>
    <x v="0"/>
  </r>
  <r>
    <n v="3209"/>
    <x v="0"/>
    <x v="0"/>
    <x v="0"/>
    <x v="6"/>
    <x v="7"/>
    <x v="58"/>
    <x v="69"/>
    <n v="42"/>
    <x v="0"/>
  </r>
  <r>
    <n v="3210"/>
    <x v="0"/>
    <x v="0"/>
    <x v="0"/>
    <x v="6"/>
    <x v="7"/>
    <x v="59"/>
    <x v="8"/>
    <n v="8850"/>
    <x v="0"/>
  </r>
  <r>
    <n v="3211"/>
    <x v="0"/>
    <x v="0"/>
    <x v="1"/>
    <x v="6"/>
    <x v="7"/>
    <x v="40"/>
    <x v="51"/>
    <n v="1545"/>
    <x v="0"/>
  </r>
  <r>
    <n v="3212"/>
    <x v="0"/>
    <x v="0"/>
    <x v="1"/>
    <x v="6"/>
    <x v="7"/>
    <x v="41"/>
    <x v="52"/>
    <n v="1608"/>
    <x v="0"/>
  </r>
  <r>
    <n v="3213"/>
    <x v="0"/>
    <x v="0"/>
    <x v="1"/>
    <x v="6"/>
    <x v="7"/>
    <x v="42"/>
    <x v="53"/>
    <n v="1512"/>
    <x v="0"/>
  </r>
  <r>
    <n v="3214"/>
    <x v="0"/>
    <x v="0"/>
    <x v="1"/>
    <x v="6"/>
    <x v="7"/>
    <x v="43"/>
    <x v="54"/>
    <n v="1410"/>
    <x v="0"/>
  </r>
  <r>
    <n v="3215"/>
    <x v="0"/>
    <x v="0"/>
    <x v="1"/>
    <x v="6"/>
    <x v="7"/>
    <x v="44"/>
    <x v="55"/>
    <n v="1482"/>
    <x v="0"/>
  </r>
  <r>
    <n v="3216"/>
    <x v="0"/>
    <x v="0"/>
    <x v="1"/>
    <x v="6"/>
    <x v="7"/>
    <x v="45"/>
    <x v="56"/>
    <n v="1686"/>
    <x v="0"/>
  </r>
  <r>
    <n v="3217"/>
    <x v="0"/>
    <x v="0"/>
    <x v="1"/>
    <x v="6"/>
    <x v="7"/>
    <x v="46"/>
    <x v="57"/>
    <n v="1494"/>
    <x v="0"/>
  </r>
  <r>
    <n v="3218"/>
    <x v="0"/>
    <x v="0"/>
    <x v="1"/>
    <x v="6"/>
    <x v="7"/>
    <x v="47"/>
    <x v="58"/>
    <n v="1440"/>
    <x v="0"/>
  </r>
  <r>
    <n v="3219"/>
    <x v="0"/>
    <x v="0"/>
    <x v="1"/>
    <x v="6"/>
    <x v="7"/>
    <x v="48"/>
    <x v="59"/>
    <n v="1413"/>
    <x v="0"/>
  </r>
  <r>
    <n v="3220"/>
    <x v="0"/>
    <x v="0"/>
    <x v="1"/>
    <x v="6"/>
    <x v="7"/>
    <x v="49"/>
    <x v="60"/>
    <n v="1608"/>
    <x v="0"/>
  </r>
  <r>
    <n v="3221"/>
    <x v="0"/>
    <x v="0"/>
    <x v="1"/>
    <x v="6"/>
    <x v="7"/>
    <x v="50"/>
    <x v="61"/>
    <n v="1506"/>
    <x v="0"/>
  </r>
  <r>
    <n v="3222"/>
    <x v="0"/>
    <x v="0"/>
    <x v="1"/>
    <x v="6"/>
    <x v="7"/>
    <x v="51"/>
    <x v="62"/>
    <n v="1425"/>
    <x v="0"/>
  </r>
  <r>
    <n v="3223"/>
    <x v="0"/>
    <x v="0"/>
    <x v="1"/>
    <x v="6"/>
    <x v="7"/>
    <x v="52"/>
    <x v="63"/>
    <n v="1227"/>
    <x v="0"/>
  </r>
  <r>
    <n v="3224"/>
    <x v="0"/>
    <x v="0"/>
    <x v="1"/>
    <x v="6"/>
    <x v="7"/>
    <x v="53"/>
    <x v="64"/>
    <n v="1044"/>
    <x v="0"/>
  </r>
  <r>
    <n v="3225"/>
    <x v="0"/>
    <x v="0"/>
    <x v="1"/>
    <x v="6"/>
    <x v="7"/>
    <x v="54"/>
    <x v="65"/>
    <n v="876"/>
    <x v="0"/>
  </r>
  <r>
    <n v="3226"/>
    <x v="0"/>
    <x v="0"/>
    <x v="1"/>
    <x v="6"/>
    <x v="7"/>
    <x v="55"/>
    <x v="66"/>
    <n v="630"/>
    <x v="0"/>
  </r>
  <r>
    <n v="3227"/>
    <x v="0"/>
    <x v="0"/>
    <x v="1"/>
    <x v="6"/>
    <x v="7"/>
    <x v="56"/>
    <x v="67"/>
    <n v="477"/>
    <x v="0"/>
  </r>
  <r>
    <n v="3228"/>
    <x v="0"/>
    <x v="0"/>
    <x v="1"/>
    <x v="6"/>
    <x v="7"/>
    <x v="57"/>
    <x v="68"/>
    <n v="324"/>
    <x v="0"/>
  </r>
  <r>
    <n v="3229"/>
    <x v="0"/>
    <x v="0"/>
    <x v="1"/>
    <x v="6"/>
    <x v="7"/>
    <x v="58"/>
    <x v="69"/>
    <n v="195"/>
    <x v="0"/>
  </r>
  <r>
    <n v="3230"/>
    <x v="0"/>
    <x v="0"/>
    <x v="1"/>
    <x v="6"/>
    <x v="7"/>
    <x v="59"/>
    <x v="8"/>
    <n v="22908"/>
    <x v="0"/>
  </r>
  <r>
    <n v="3231"/>
    <x v="0"/>
    <x v="0"/>
    <x v="2"/>
    <x v="6"/>
    <x v="7"/>
    <x v="40"/>
    <x v="51"/>
    <n v="1323"/>
    <x v="0"/>
  </r>
  <r>
    <n v="3232"/>
    <x v="0"/>
    <x v="0"/>
    <x v="2"/>
    <x v="6"/>
    <x v="7"/>
    <x v="41"/>
    <x v="52"/>
    <n v="1647"/>
    <x v="0"/>
  </r>
  <r>
    <n v="3233"/>
    <x v="0"/>
    <x v="0"/>
    <x v="2"/>
    <x v="6"/>
    <x v="7"/>
    <x v="42"/>
    <x v="53"/>
    <n v="1764"/>
    <x v="0"/>
  </r>
  <r>
    <n v="3234"/>
    <x v="0"/>
    <x v="0"/>
    <x v="2"/>
    <x v="6"/>
    <x v="7"/>
    <x v="43"/>
    <x v="54"/>
    <n v="1488"/>
    <x v="0"/>
  </r>
  <r>
    <n v="3235"/>
    <x v="0"/>
    <x v="0"/>
    <x v="2"/>
    <x v="6"/>
    <x v="7"/>
    <x v="44"/>
    <x v="55"/>
    <n v="1275"/>
    <x v="0"/>
  </r>
  <r>
    <n v="3236"/>
    <x v="0"/>
    <x v="0"/>
    <x v="2"/>
    <x v="6"/>
    <x v="7"/>
    <x v="45"/>
    <x v="56"/>
    <n v="1422"/>
    <x v="0"/>
  </r>
  <r>
    <n v="3237"/>
    <x v="0"/>
    <x v="0"/>
    <x v="2"/>
    <x v="6"/>
    <x v="7"/>
    <x v="46"/>
    <x v="57"/>
    <n v="1425"/>
    <x v="0"/>
  </r>
  <r>
    <n v="3238"/>
    <x v="0"/>
    <x v="0"/>
    <x v="2"/>
    <x v="6"/>
    <x v="7"/>
    <x v="47"/>
    <x v="58"/>
    <n v="1581"/>
    <x v="0"/>
  </r>
  <r>
    <n v="3239"/>
    <x v="0"/>
    <x v="0"/>
    <x v="2"/>
    <x v="6"/>
    <x v="7"/>
    <x v="48"/>
    <x v="59"/>
    <n v="1749"/>
    <x v="0"/>
  </r>
  <r>
    <n v="3240"/>
    <x v="0"/>
    <x v="0"/>
    <x v="2"/>
    <x v="6"/>
    <x v="7"/>
    <x v="49"/>
    <x v="60"/>
    <n v="1974"/>
    <x v="0"/>
  </r>
  <r>
    <n v="3241"/>
    <x v="0"/>
    <x v="0"/>
    <x v="2"/>
    <x v="6"/>
    <x v="7"/>
    <x v="50"/>
    <x v="61"/>
    <n v="1974"/>
    <x v="0"/>
  </r>
  <r>
    <n v="3242"/>
    <x v="0"/>
    <x v="0"/>
    <x v="2"/>
    <x v="6"/>
    <x v="7"/>
    <x v="51"/>
    <x v="62"/>
    <n v="1848"/>
    <x v="0"/>
  </r>
  <r>
    <n v="3243"/>
    <x v="0"/>
    <x v="0"/>
    <x v="2"/>
    <x v="6"/>
    <x v="7"/>
    <x v="52"/>
    <x v="63"/>
    <n v="1503"/>
    <x v="0"/>
  </r>
  <r>
    <n v="3244"/>
    <x v="0"/>
    <x v="0"/>
    <x v="2"/>
    <x v="6"/>
    <x v="7"/>
    <x v="53"/>
    <x v="64"/>
    <n v="1344"/>
    <x v="0"/>
  </r>
  <r>
    <n v="3245"/>
    <x v="0"/>
    <x v="0"/>
    <x v="2"/>
    <x v="6"/>
    <x v="7"/>
    <x v="54"/>
    <x v="65"/>
    <n v="1053"/>
    <x v="0"/>
  </r>
  <r>
    <n v="3246"/>
    <x v="0"/>
    <x v="0"/>
    <x v="2"/>
    <x v="6"/>
    <x v="7"/>
    <x v="55"/>
    <x v="66"/>
    <n v="759"/>
    <x v="0"/>
  </r>
  <r>
    <n v="3247"/>
    <x v="0"/>
    <x v="0"/>
    <x v="2"/>
    <x v="6"/>
    <x v="7"/>
    <x v="56"/>
    <x v="67"/>
    <n v="546"/>
    <x v="0"/>
  </r>
  <r>
    <n v="3248"/>
    <x v="0"/>
    <x v="0"/>
    <x v="2"/>
    <x v="6"/>
    <x v="7"/>
    <x v="57"/>
    <x v="68"/>
    <n v="357"/>
    <x v="0"/>
  </r>
  <r>
    <n v="3249"/>
    <x v="0"/>
    <x v="0"/>
    <x v="2"/>
    <x v="6"/>
    <x v="7"/>
    <x v="58"/>
    <x v="69"/>
    <n v="219"/>
    <x v="0"/>
  </r>
  <r>
    <n v="3250"/>
    <x v="0"/>
    <x v="0"/>
    <x v="2"/>
    <x v="6"/>
    <x v="7"/>
    <x v="59"/>
    <x v="8"/>
    <n v="25248"/>
    <x v="0"/>
  </r>
  <r>
    <n v="3251"/>
    <x v="0"/>
    <x v="0"/>
    <x v="3"/>
    <x v="6"/>
    <x v="7"/>
    <x v="40"/>
    <x v="51"/>
    <n v="1104"/>
    <x v="0"/>
  </r>
  <r>
    <n v="3252"/>
    <x v="0"/>
    <x v="0"/>
    <x v="3"/>
    <x v="6"/>
    <x v="7"/>
    <x v="41"/>
    <x v="52"/>
    <n v="843"/>
    <x v="0"/>
  </r>
  <r>
    <n v="3253"/>
    <x v="0"/>
    <x v="0"/>
    <x v="3"/>
    <x v="6"/>
    <x v="7"/>
    <x v="42"/>
    <x v="53"/>
    <n v="660"/>
    <x v="0"/>
  </r>
  <r>
    <n v="3254"/>
    <x v="0"/>
    <x v="0"/>
    <x v="3"/>
    <x v="6"/>
    <x v="7"/>
    <x v="43"/>
    <x v="54"/>
    <n v="1083"/>
    <x v="0"/>
  </r>
  <r>
    <n v="3255"/>
    <x v="0"/>
    <x v="0"/>
    <x v="3"/>
    <x v="6"/>
    <x v="7"/>
    <x v="44"/>
    <x v="55"/>
    <n v="2364"/>
    <x v="0"/>
  </r>
  <r>
    <n v="3256"/>
    <x v="0"/>
    <x v="0"/>
    <x v="3"/>
    <x v="6"/>
    <x v="7"/>
    <x v="45"/>
    <x v="56"/>
    <n v="3357"/>
    <x v="0"/>
  </r>
  <r>
    <n v="3257"/>
    <x v="0"/>
    <x v="0"/>
    <x v="3"/>
    <x v="6"/>
    <x v="7"/>
    <x v="46"/>
    <x v="57"/>
    <n v="2466"/>
    <x v="0"/>
  </r>
  <r>
    <n v="3258"/>
    <x v="0"/>
    <x v="0"/>
    <x v="3"/>
    <x v="6"/>
    <x v="7"/>
    <x v="47"/>
    <x v="58"/>
    <n v="1566"/>
    <x v="0"/>
  </r>
  <r>
    <n v="3259"/>
    <x v="0"/>
    <x v="0"/>
    <x v="3"/>
    <x v="6"/>
    <x v="7"/>
    <x v="48"/>
    <x v="59"/>
    <n v="1281"/>
    <x v="0"/>
  </r>
  <r>
    <n v="3260"/>
    <x v="0"/>
    <x v="0"/>
    <x v="3"/>
    <x v="6"/>
    <x v="7"/>
    <x v="49"/>
    <x v="60"/>
    <n v="1254"/>
    <x v="0"/>
  </r>
  <r>
    <n v="3261"/>
    <x v="0"/>
    <x v="0"/>
    <x v="3"/>
    <x v="6"/>
    <x v="7"/>
    <x v="50"/>
    <x v="61"/>
    <n v="1173"/>
    <x v="0"/>
  </r>
  <r>
    <n v="3262"/>
    <x v="0"/>
    <x v="0"/>
    <x v="3"/>
    <x v="6"/>
    <x v="7"/>
    <x v="51"/>
    <x v="62"/>
    <n v="1128"/>
    <x v="0"/>
  </r>
  <r>
    <n v="3263"/>
    <x v="0"/>
    <x v="0"/>
    <x v="3"/>
    <x v="6"/>
    <x v="7"/>
    <x v="52"/>
    <x v="63"/>
    <n v="873"/>
    <x v="0"/>
  </r>
  <r>
    <n v="3264"/>
    <x v="0"/>
    <x v="0"/>
    <x v="3"/>
    <x v="6"/>
    <x v="7"/>
    <x v="53"/>
    <x v="64"/>
    <n v="708"/>
    <x v="0"/>
  </r>
  <r>
    <n v="3265"/>
    <x v="0"/>
    <x v="0"/>
    <x v="3"/>
    <x v="6"/>
    <x v="7"/>
    <x v="54"/>
    <x v="65"/>
    <n v="489"/>
    <x v="0"/>
  </r>
  <r>
    <n v="3266"/>
    <x v="0"/>
    <x v="0"/>
    <x v="3"/>
    <x v="6"/>
    <x v="7"/>
    <x v="55"/>
    <x v="66"/>
    <n v="372"/>
    <x v="0"/>
  </r>
  <r>
    <n v="3267"/>
    <x v="0"/>
    <x v="0"/>
    <x v="3"/>
    <x v="6"/>
    <x v="7"/>
    <x v="56"/>
    <x v="67"/>
    <n v="207"/>
    <x v="0"/>
  </r>
  <r>
    <n v="3268"/>
    <x v="0"/>
    <x v="0"/>
    <x v="3"/>
    <x v="6"/>
    <x v="7"/>
    <x v="57"/>
    <x v="68"/>
    <n v="177"/>
    <x v="0"/>
  </r>
  <r>
    <n v="3269"/>
    <x v="0"/>
    <x v="0"/>
    <x v="3"/>
    <x v="6"/>
    <x v="7"/>
    <x v="58"/>
    <x v="69"/>
    <n v="99"/>
    <x v="0"/>
  </r>
  <r>
    <n v="3270"/>
    <x v="0"/>
    <x v="0"/>
    <x v="3"/>
    <x v="6"/>
    <x v="7"/>
    <x v="59"/>
    <x v="8"/>
    <n v="21207"/>
    <x v="0"/>
  </r>
  <r>
    <n v="3271"/>
    <x v="0"/>
    <x v="0"/>
    <x v="4"/>
    <x v="6"/>
    <x v="7"/>
    <x v="40"/>
    <x v="51"/>
    <n v="1635"/>
    <x v="0"/>
  </r>
  <r>
    <n v="3272"/>
    <x v="0"/>
    <x v="0"/>
    <x v="4"/>
    <x v="6"/>
    <x v="7"/>
    <x v="41"/>
    <x v="52"/>
    <n v="1887"/>
    <x v="0"/>
  </r>
  <r>
    <n v="3273"/>
    <x v="0"/>
    <x v="0"/>
    <x v="4"/>
    <x v="6"/>
    <x v="7"/>
    <x v="42"/>
    <x v="53"/>
    <n v="1758"/>
    <x v="0"/>
  </r>
  <r>
    <n v="3274"/>
    <x v="0"/>
    <x v="0"/>
    <x v="4"/>
    <x v="6"/>
    <x v="7"/>
    <x v="43"/>
    <x v="54"/>
    <n v="1515"/>
    <x v="0"/>
  </r>
  <r>
    <n v="3275"/>
    <x v="0"/>
    <x v="0"/>
    <x v="4"/>
    <x v="6"/>
    <x v="7"/>
    <x v="44"/>
    <x v="55"/>
    <n v="1389"/>
    <x v="0"/>
  </r>
  <r>
    <n v="3276"/>
    <x v="0"/>
    <x v="0"/>
    <x v="4"/>
    <x v="6"/>
    <x v="7"/>
    <x v="45"/>
    <x v="56"/>
    <n v="1671"/>
    <x v="0"/>
  </r>
  <r>
    <n v="3277"/>
    <x v="0"/>
    <x v="0"/>
    <x v="4"/>
    <x v="6"/>
    <x v="7"/>
    <x v="46"/>
    <x v="57"/>
    <n v="1683"/>
    <x v="0"/>
  </r>
  <r>
    <n v="3278"/>
    <x v="0"/>
    <x v="0"/>
    <x v="4"/>
    <x v="6"/>
    <x v="7"/>
    <x v="47"/>
    <x v="58"/>
    <n v="1635"/>
    <x v="0"/>
  </r>
  <r>
    <n v="3279"/>
    <x v="0"/>
    <x v="0"/>
    <x v="4"/>
    <x v="6"/>
    <x v="7"/>
    <x v="48"/>
    <x v="59"/>
    <n v="1842"/>
    <x v="0"/>
  </r>
  <r>
    <n v="3280"/>
    <x v="0"/>
    <x v="0"/>
    <x v="4"/>
    <x v="6"/>
    <x v="7"/>
    <x v="49"/>
    <x v="60"/>
    <n v="2049"/>
    <x v="0"/>
  </r>
  <r>
    <n v="3281"/>
    <x v="0"/>
    <x v="0"/>
    <x v="4"/>
    <x v="6"/>
    <x v="7"/>
    <x v="50"/>
    <x v="61"/>
    <n v="1815"/>
    <x v="0"/>
  </r>
  <r>
    <n v="3282"/>
    <x v="0"/>
    <x v="0"/>
    <x v="4"/>
    <x v="6"/>
    <x v="7"/>
    <x v="51"/>
    <x v="62"/>
    <n v="1839"/>
    <x v="0"/>
  </r>
  <r>
    <n v="3283"/>
    <x v="0"/>
    <x v="0"/>
    <x v="4"/>
    <x v="6"/>
    <x v="7"/>
    <x v="52"/>
    <x v="63"/>
    <n v="1542"/>
    <x v="0"/>
  </r>
  <r>
    <n v="3284"/>
    <x v="0"/>
    <x v="0"/>
    <x v="4"/>
    <x v="6"/>
    <x v="7"/>
    <x v="53"/>
    <x v="64"/>
    <n v="1188"/>
    <x v="0"/>
  </r>
  <r>
    <n v="3285"/>
    <x v="0"/>
    <x v="0"/>
    <x v="4"/>
    <x v="6"/>
    <x v="7"/>
    <x v="54"/>
    <x v="65"/>
    <n v="960"/>
    <x v="0"/>
  </r>
  <r>
    <n v="3286"/>
    <x v="0"/>
    <x v="0"/>
    <x v="4"/>
    <x v="6"/>
    <x v="7"/>
    <x v="55"/>
    <x v="66"/>
    <n v="585"/>
    <x v="0"/>
  </r>
  <r>
    <n v="3287"/>
    <x v="0"/>
    <x v="0"/>
    <x v="4"/>
    <x v="6"/>
    <x v="7"/>
    <x v="56"/>
    <x v="67"/>
    <n v="375"/>
    <x v="0"/>
  </r>
  <r>
    <n v="3288"/>
    <x v="0"/>
    <x v="0"/>
    <x v="4"/>
    <x v="6"/>
    <x v="7"/>
    <x v="57"/>
    <x v="68"/>
    <n v="216"/>
    <x v="0"/>
  </r>
  <r>
    <n v="3289"/>
    <x v="0"/>
    <x v="0"/>
    <x v="4"/>
    <x v="6"/>
    <x v="7"/>
    <x v="58"/>
    <x v="69"/>
    <n v="90"/>
    <x v="0"/>
  </r>
  <r>
    <n v="3290"/>
    <x v="0"/>
    <x v="0"/>
    <x v="4"/>
    <x v="6"/>
    <x v="7"/>
    <x v="59"/>
    <x v="8"/>
    <n v="25677"/>
    <x v="0"/>
  </r>
  <r>
    <n v="3291"/>
    <x v="0"/>
    <x v="0"/>
    <x v="5"/>
    <x v="6"/>
    <x v="7"/>
    <x v="40"/>
    <x v="51"/>
    <n v="900"/>
    <x v="0"/>
  </r>
  <r>
    <n v="3292"/>
    <x v="0"/>
    <x v="0"/>
    <x v="5"/>
    <x v="6"/>
    <x v="7"/>
    <x v="41"/>
    <x v="52"/>
    <n v="1302"/>
    <x v="0"/>
  </r>
  <r>
    <n v="3293"/>
    <x v="0"/>
    <x v="0"/>
    <x v="5"/>
    <x v="6"/>
    <x v="7"/>
    <x v="42"/>
    <x v="53"/>
    <n v="1815"/>
    <x v="0"/>
  </r>
  <r>
    <n v="3294"/>
    <x v="0"/>
    <x v="0"/>
    <x v="5"/>
    <x v="6"/>
    <x v="7"/>
    <x v="43"/>
    <x v="54"/>
    <n v="1956"/>
    <x v="0"/>
  </r>
  <r>
    <n v="3295"/>
    <x v="0"/>
    <x v="0"/>
    <x v="5"/>
    <x v="6"/>
    <x v="7"/>
    <x v="44"/>
    <x v="55"/>
    <n v="1983"/>
    <x v="0"/>
  </r>
  <r>
    <n v="3296"/>
    <x v="0"/>
    <x v="0"/>
    <x v="5"/>
    <x v="6"/>
    <x v="7"/>
    <x v="45"/>
    <x v="56"/>
    <n v="1425"/>
    <x v="0"/>
  </r>
  <r>
    <n v="3297"/>
    <x v="0"/>
    <x v="0"/>
    <x v="5"/>
    <x v="6"/>
    <x v="7"/>
    <x v="46"/>
    <x v="57"/>
    <n v="1170"/>
    <x v="0"/>
  </r>
  <r>
    <n v="3298"/>
    <x v="0"/>
    <x v="0"/>
    <x v="5"/>
    <x v="6"/>
    <x v="7"/>
    <x v="47"/>
    <x v="58"/>
    <n v="1185"/>
    <x v="0"/>
  </r>
  <r>
    <n v="3299"/>
    <x v="0"/>
    <x v="0"/>
    <x v="5"/>
    <x v="6"/>
    <x v="7"/>
    <x v="48"/>
    <x v="59"/>
    <n v="1344"/>
    <x v="0"/>
  </r>
  <r>
    <n v="3300"/>
    <x v="0"/>
    <x v="0"/>
    <x v="5"/>
    <x v="6"/>
    <x v="7"/>
    <x v="49"/>
    <x v="60"/>
    <n v="1866"/>
    <x v="0"/>
  </r>
  <r>
    <n v="3301"/>
    <x v="0"/>
    <x v="0"/>
    <x v="5"/>
    <x v="6"/>
    <x v="7"/>
    <x v="50"/>
    <x v="61"/>
    <n v="1860"/>
    <x v="0"/>
  </r>
  <r>
    <n v="3302"/>
    <x v="0"/>
    <x v="0"/>
    <x v="5"/>
    <x v="6"/>
    <x v="7"/>
    <x v="51"/>
    <x v="62"/>
    <n v="1668"/>
    <x v="0"/>
  </r>
  <r>
    <n v="3303"/>
    <x v="0"/>
    <x v="0"/>
    <x v="5"/>
    <x v="6"/>
    <x v="7"/>
    <x v="52"/>
    <x v="63"/>
    <n v="1455"/>
    <x v="0"/>
  </r>
  <r>
    <n v="3304"/>
    <x v="0"/>
    <x v="0"/>
    <x v="5"/>
    <x v="6"/>
    <x v="7"/>
    <x v="53"/>
    <x v="64"/>
    <n v="1239"/>
    <x v="0"/>
  </r>
  <r>
    <n v="3305"/>
    <x v="0"/>
    <x v="0"/>
    <x v="5"/>
    <x v="6"/>
    <x v="7"/>
    <x v="54"/>
    <x v="65"/>
    <n v="987"/>
    <x v="0"/>
  </r>
  <r>
    <n v="3306"/>
    <x v="0"/>
    <x v="0"/>
    <x v="5"/>
    <x v="6"/>
    <x v="7"/>
    <x v="55"/>
    <x v="66"/>
    <n v="792"/>
    <x v="0"/>
  </r>
  <r>
    <n v="3307"/>
    <x v="0"/>
    <x v="0"/>
    <x v="5"/>
    <x v="6"/>
    <x v="7"/>
    <x v="56"/>
    <x v="67"/>
    <n v="567"/>
    <x v="0"/>
  </r>
  <r>
    <n v="3308"/>
    <x v="0"/>
    <x v="0"/>
    <x v="5"/>
    <x v="6"/>
    <x v="7"/>
    <x v="57"/>
    <x v="68"/>
    <n v="411"/>
    <x v="0"/>
  </r>
  <r>
    <n v="3309"/>
    <x v="0"/>
    <x v="0"/>
    <x v="5"/>
    <x v="6"/>
    <x v="7"/>
    <x v="58"/>
    <x v="69"/>
    <n v="264"/>
    <x v="0"/>
  </r>
  <r>
    <n v="3310"/>
    <x v="0"/>
    <x v="0"/>
    <x v="5"/>
    <x v="6"/>
    <x v="7"/>
    <x v="59"/>
    <x v="8"/>
    <n v="24189"/>
    <x v="0"/>
  </r>
  <r>
    <n v="3311"/>
    <x v="0"/>
    <x v="0"/>
    <x v="6"/>
    <x v="6"/>
    <x v="7"/>
    <x v="40"/>
    <x v="51"/>
    <n v="1770"/>
    <x v="0"/>
  </r>
  <r>
    <n v="3312"/>
    <x v="0"/>
    <x v="0"/>
    <x v="6"/>
    <x v="6"/>
    <x v="7"/>
    <x v="41"/>
    <x v="52"/>
    <n v="1566"/>
    <x v="0"/>
  </r>
  <r>
    <n v="3313"/>
    <x v="0"/>
    <x v="0"/>
    <x v="6"/>
    <x v="6"/>
    <x v="7"/>
    <x v="42"/>
    <x v="53"/>
    <n v="1194"/>
    <x v="0"/>
  </r>
  <r>
    <n v="3314"/>
    <x v="0"/>
    <x v="0"/>
    <x v="6"/>
    <x v="6"/>
    <x v="7"/>
    <x v="43"/>
    <x v="54"/>
    <n v="1254"/>
    <x v="0"/>
  </r>
  <r>
    <n v="3315"/>
    <x v="0"/>
    <x v="0"/>
    <x v="6"/>
    <x v="6"/>
    <x v="7"/>
    <x v="44"/>
    <x v="55"/>
    <n v="1530"/>
    <x v="0"/>
  </r>
  <r>
    <n v="3316"/>
    <x v="0"/>
    <x v="0"/>
    <x v="6"/>
    <x v="6"/>
    <x v="7"/>
    <x v="45"/>
    <x v="56"/>
    <n v="1998"/>
    <x v="0"/>
  </r>
  <r>
    <n v="3317"/>
    <x v="0"/>
    <x v="0"/>
    <x v="6"/>
    <x v="6"/>
    <x v="7"/>
    <x v="46"/>
    <x v="57"/>
    <n v="2094"/>
    <x v="0"/>
  </r>
  <r>
    <n v="3318"/>
    <x v="0"/>
    <x v="0"/>
    <x v="6"/>
    <x v="6"/>
    <x v="7"/>
    <x v="47"/>
    <x v="58"/>
    <n v="1866"/>
    <x v="0"/>
  </r>
  <r>
    <n v="3319"/>
    <x v="0"/>
    <x v="0"/>
    <x v="6"/>
    <x v="6"/>
    <x v="7"/>
    <x v="48"/>
    <x v="59"/>
    <n v="1392"/>
    <x v="0"/>
  </r>
  <r>
    <n v="3320"/>
    <x v="0"/>
    <x v="0"/>
    <x v="6"/>
    <x v="6"/>
    <x v="7"/>
    <x v="49"/>
    <x v="60"/>
    <n v="1506"/>
    <x v="0"/>
  </r>
  <r>
    <n v="3321"/>
    <x v="0"/>
    <x v="0"/>
    <x v="6"/>
    <x v="6"/>
    <x v="7"/>
    <x v="50"/>
    <x v="61"/>
    <n v="1452"/>
    <x v="0"/>
  </r>
  <r>
    <n v="3322"/>
    <x v="0"/>
    <x v="0"/>
    <x v="6"/>
    <x v="6"/>
    <x v="7"/>
    <x v="51"/>
    <x v="62"/>
    <n v="1419"/>
    <x v="0"/>
  </r>
  <r>
    <n v="3323"/>
    <x v="0"/>
    <x v="0"/>
    <x v="6"/>
    <x v="6"/>
    <x v="7"/>
    <x v="52"/>
    <x v="63"/>
    <n v="1254"/>
    <x v="0"/>
  </r>
  <r>
    <n v="3324"/>
    <x v="0"/>
    <x v="0"/>
    <x v="6"/>
    <x v="6"/>
    <x v="7"/>
    <x v="53"/>
    <x v="64"/>
    <n v="1056"/>
    <x v="0"/>
  </r>
  <r>
    <n v="3325"/>
    <x v="0"/>
    <x v="0"/>
    <x v="6"/>
    <x v="6"/>
    <x v="7"/>
    <x v="54"/>
    <x v="65"/>
    <n v="864"/>
    <x v="0"/>
  </r>
  <r>
    <n v="3326"/>
    <x v="0"/>
    <x v="0"/>
    <x v="6"/>
    <x v="6"/>
    <x v="7"/>
    <x v="55"/>
    <x v="66"/>
    <n v="663"/>
    <x v="0"/>
  </r>
  <r>
    <n v="3327"/>
    <x v="0"/>
    <x v="0"/>
    <x v="6"/>
    <x v="6"/>
    <x v="7"/>
    <x v="56"/>
    <x v="67"/>
    <n v="459"/>
    <x v="0"/>
  </r>
  <r>
    <n v="3328"/>
    <x v="0"/>
    <x v="0"/>
    <x v="6"/>
    <x v="6"/>
    <x v="7"/>
    <x v="57"/>
    <x v="68"/>
    <n v="330"/>
    <x v="0"/>
  </r>
  <r>
    <n v="3329"/>
    <x v="0"/>
    <x v="0"/>
    <x v="6"/>
    <x v="6"/>
    <x v="7"/>
    <x v="58"/>
    <x v="69"/>
    <n v="183"/>
    <x v="0"/>
  </r>
  <r>
    <n v="3330"/>
    <x v="0"/>
    <x v="0"/>
    <x v="6"/>
    <x v="6"/>
    <x v="7"/>
    <x v="59"/>
    <x v="8"/>
    <n v="23847"/>
    <x v="0"/>
  </r>
  <r>
    <n v="3331"/>
    <x v="0"/>
    <x v="0"/>
    <x v="7"/>
    <x v="6"/>
    <x v="7"/>
    <x v="40"/>
    <x v="51"/>
    <n v="1287"/>
    <x v="0"/>
  </r>
  <r>
    <n v="3332"/>
    <x v="0"/>
    <x v="0"/>
    <x v="7"/>
    <x v="6"/>
    <x v="7"/>
    <x v="41"/>
    <x v="52"/>
    <n v="1494"/>
    <x v="0"/>
  </r>
  <r>
    <n v="3333"/>
    <x v="0"/>
    <x v="0"/>
    <x v="7"/>
    <x v="6"/>
    <x v="7"/>
    <x v="42"/>
    <x v="53"/>
    <n v="1503"/>
    <x v="0"/>
  </r>
  <r>
    <n v="3334"/>
    <x v="0"/>
    <x v="0"/>
    <x v="7"/>
    <x v="6"/>
    <x v="7"/>
    <x v="43"/>
    <x v="54"/>
    <n v="1572"/>
    <x v="0"/>
  </r>
  <r>
    <n v="3335"/>
    <x v="0"/>
    <x v="0"/>
    <x v="7"/>
    <x v="6"/>
    <x v="7"/>
    <x v="44"/>
    <x v="55"/>
    <n v="1440"/>
    <x v="0"/>
  </r>
  <r>
    <n v="3336"/>
    <x v="0"/>
    <x v="0"/>
    <x v="7"/>
    <x v="6"/>
    <x v="7"/>
    <x v="45"/>
    <x v="56"/>
    <n v="1527"/>
    <x v="0"/>
  </r>
  <r>
    <n v="3337"/>
    <x v="0"/>
    <x v="0"/>
    <x v="7"/>
    <x v="6"/>
    <x v="7"/>
    <x v="46"/>
    <x v="57"/>
    <n v="1476"/>
    <x v="0"/>
  </r>
  <r>
    <n v="3338"/>
    <x v="0"/>
    <x v="0"/>
    <x v="7"/>
    <x v="6"/>
    <x v="7"/>
    <x v="47"/>
    <x v="58"/>
    <n v="1464"/>
    <x v="0"/>
  </r>
  <r>
    <n v="3339"/>
    <x v="0"/>
    <x v="0"/>
    <x v="7"/>
    <x v="6"/>
    <x v="7"/>
    <x v="48"/>
    <x v="59"/>
    <n v="1422"/>
    <x v="0"/>
  </r>
  <r>
    <n v="3340"/>
    <x v="0"/>
    <x v="0"/>
    <x v="7"/>
    <x v="6"/>
    <x v="7"/>
    <x v="49"/>
    <x v="60"/>
    <n v="1716"/>
    <x v="0"/>
  </r>
  <r>
    <n v="3341"/>
    <x v="0"/>
    <x v="0"/>
    <x v="7"/>
    <x v="6"/>
    <x v="7"/>
    <x v="50"/>
    <x v="61"/>
    <n v="1713"/>
    <x v="0"/>
  </r>
  <r>
    <n v="3342"/>
    <x v="0"/>
    <x v="0"/>
    <x v="7"/>
    <x v="6"/>
    <x v="7"/>
    <x v="51"/>
    <x v="62"/>
    <n v="1752"/>
    <x v="0"/>
  </r>
  <r>
    <n v="3343"/>
    <x v="0"/>
    <x v="0"/>
    <x v="7"/>
    <x v="6"/>
    <x v="7"/>
    <x v="52"/>
    <x v="63"/>
    <n v="1617"/>
    <x v="0"/>
  </r>
  <r>
    <n v="3344"/>
    <x v="0"/>
    <x v="0"/>
    <x v="7"/>
    <x v="6"/>
    <x v="7"/>
    <x v="53"/>
    <x v="64"/>
    <n v="1380"/>
    <x v="0"/>
  </r>
  <r>
    <n v="3345"/>
    <x v="0"/>
    <x v="0"/>
    <x v="7"/>
    <x v="6"/>
    <x v="7"/>
    <x v="54"/>
    <x v="65"/>
    <n v="1131"/>
    <x v="0"/>
  </r>
  <r>
    <n v="3346"/>
    <x v="0"/>
    <x v="0"/>
    <x v="7"/>
    <x v="6"/>
    <x v="7"/>
    <x v="55"/>
    <x v="66"/>
    <n v="882"/>
    <x v="0"/>
  </r>
  <r>
    <n v="3347"/>
    <x v="0"/>
    <x v="0"/>
    <x v="7"/>
    <x v="6"/>
    <x v="7"/>
    <x v="56"/>
    <x v="67"/>
    <n v="549"/>
    <x v="0"/>
  </r>
  <r>
    <n v="3348"/>
    <x v="0"/>
    <x v="0"/>
    <x v="7"/>
    <x v="6"/>
    <x v="7"/>
    <x v="57"/>
    <x v="68"/>
    <n v="330"/>
    <x v="0"/>
  </r>
  <r>
    <n v="3349"/>
    <x v="0"/>
    <x v="0"/>
    <x v="7"/>
    <x v="6"/>
    <x v="7"/>
    <x v="58"/>
    <x v="69"/>
    <n v="126"/>
    <x v="0"/>
  </r>
  <r>
    <n v="3350"/>
    <x v="0"/>
    <x v="0"/>
    <x v="7"/>
    <x v="6"/>
    <x v="7"/>
    <x v="59"/>
    <x v="8"/>
    <n v="24381"/>
    <x v="0"/>
  </r>
  <r>
    <n v="3351"/>
    <x v="0"/>
    <x v="0"/>
    <x v="8"/>
    <x v="6"/>
    <x v="7"/>
    <x v="40"/>
    <x v="51"/>
    <n v="1236"/>
    <x v="0"/>
  </r>
  <r>
    <n v="3352"/>
    <x v="0"/>
    <x v="0"/>
    <x v="8"/>
    <x v="6"/>
    <x v="7"/>
    <x v="41"/>
    <x v="52"/>
    <n v="1362"/>
    <x v="0"/>
  </r>
  <r>
    <n v="3353"/>
    <x v="0"/>
    <x v="0"/>
    <x v="8"/>
    <x v="6"/>
    <x v="7"/>
    <x v="42"/>
    <x v="53"/>
    <n v="1386"/>
    <x v="0"/>
  </r>
  <r>
    <n v="3354"/>
    <x v="0"/>
    <x v="0"/>
    <x v="8"/>
    <x v="6"/>
    <x v="7"/>
    <x v="43"/>
    <x v="54"/>
    <n v="1212"/>
    <x v="0"/>
  </r>
  <r>
    <n v="3355"/>
    <x v="0"/>
    <x v="0"/>
    <x v="8"/>
    <x v="6"/>
    <x v="7"/>
    <x v="44"/>
    <x v="55"/>
    <n v="1449"/>
    <x v="0"/>
  </r>
  <r>
    <n v="3356"/>
    <x v="0"/>
    <x v="0"/>
    <x v="8"/>
    <x v="6"/>
    <x v="7"/>
    <x v="45"/>
    <x v="56"/>
    <n v="1896"/>
    <x v="0"/>
  </r>
  <r>
    <n v="3357"/>
    <x v="0"/>
    <x v="0"/>
    <x v="8"/>
    <x v="6"/>
    <x v="7"/>
    <x v="46"/>
    <x v="57"/>
    <n v="1803"/>
    <x v="0"/>
  </r>
  <r>
    <n v="3358"/>
    <x v="0"/>
    <x v="0"/>
    <x v="8"/>
    <x v="6"/>
    <x v="7"/>
    <x v="47"/>
    <x v="58"/>
    <n v="1458"/>
    <x v="0"/>
  </r>
  <r>
    <n v="3359"/>
    <x v="0"/>
    <x v="0"/>
    <x v="8"/>
    <x v="6"/>
    <x v="7"/>
    <x v="48"/>
    <x v="59"/>
    <n v="1548"/>
    <x v="0"/>
  </r>
  <r>
    <n v="3360"/>
    <x v="0"/>
    <x v="0"/>
    <x v="8"/>
    <x v="6"/>
    <x v="7"/>
    <x v="49"/>
    <x v="60"/>
    <n v="1779"/>
    <x v="0"/>
  </r>
  <r>
    <n v="3361"/>
    <x v="0"/>
    <x v="0"/>
    <x v="8"/>
    <x v="6"/>
    <x v="7"/>
    <x v="50"/>
    <x v="61"/>
    <n v="1785"/>
    <x v="0"/>
  </r>
  <r>
    <n v="3362"/>
    <x v="0"/>
    <x v="0"/>
    <x v="8"/>
    <x v="6"/>
    <x v="7"/>
    <x v="51"/>
    <x v="62"/>
    <n v="1791"/>
    <x v="0"/>
  </r>
  <r>
    <n v="3363"/>
    <x v="0"/>
    <x v="0"/>
    <x v="8"/>
    <x v="6"/>
    <x v="7"/>
    <x v="52"/>
    <x v="63"/>
    <n v="1497"/>
    <x v="0"/>
  </r>
  <r>
    <n v="3364"/>
    <x v="0"/>
    <x v="0"/>
    <x v="8"/>
    <x v="6"/>
    <x v="7"/>
    <x v="53"/>
    <x v="64"/>
    <n v="1320"/>
    <x v="0"/>
  </r>
  <r>
    <n v="3365"/>
    <x v="0"/>
    <x v="0"/>
    <x v="8"/>
    <x v="6"/>
    <x v="7"/>
    <x v="54"/>
    <x v="65"/>
    <n v="1035"/>
    <x v="0"/>
  </r>
  <r>
    <n v="3366"/>
    <x v="0"/>
    <x v="0"/>
    <x v="8"/>
    <x v="6"/>
    <x v="7"/>
    <x v="55"/>
    <x v="66"/>
    <n v="747"/>
    <x v="0"/>
  </r>
  <r>
    <n v="3367"/>
    <x v="0"/>
    <x v="0"/>
    <x v="8"/>
    <x v="6"/>
    <x v="7"/>
    <x v="56"/>
    <x v="67"/>
    <n v="498"/>
    <x v="0"/>
  </r>
  <r>
    <n v="3368"/>
    <x v="0"/>
    <x v="0"/>
    <x v="8"/>
    <x v="6"/>
    <x v="7"/>
    <x v="57"/>
    <x v="68"/>
    <n v="384"/>
    <x v="0"/>
  </r>
  <r>
    <n v="3369"/>
    <x v="0"/>
    <x v="0"/>
    <x v="8"/>
    <x v="6"/>
    <x v="7"/>
    <x v="58"/>
    <x v="69"/>
    <n v="282"/>
    <x v="0"/>
  </r>
  <r>
    <n v="3370"/>
    <x v="0"/>
    <x v="0"/>
    <x v="8"/>
    <x v="6"/>
    <x v="7"/>
    <x v="59"/>
    <x v="8"/>
    <n v="24465"/>
    <x v="0"/>
  </r>
  <r>
    <n v="3371"/>
    <x v="0"/>
    <x v="0"/>
    <x v="9"/>
    <x v="6"/>
    <x v="7"/>
    <x v="40"/>
    <x v="51"/>
    <n v="1431"/>
    <x v="0"/>
  </r>
  <r>
    <n v="3372"/>
    <x v="0"/>
    <x v="0"/>
    <x v="9"/>
    <x v="6"/>
    <x v="7"/>
    <x v="41"/>
    <x v="52"/>
    <n v="1332"/>
    <x v="0"/>
  </r>
  <r>
    <n v="3373"/>
    <x v="0"/>
    <x v="0"/>
    <x v="9"/>
    <x v="6"/>
    <x v="7"/>
    <x v="42"/>
    <x v="53"/>
    <n v="1203"/>
    <x v="0"/>
  </r>
  <r>
    <n v="3374"/>
    <x v="0"/>
    <x v="0"/>
    <x v="9"/>
    <x v="6"/>
    <x v="7"/>
    <x v="43"/>
    <x v="54"/>
    <n v="1266"/>
    <x v="0"/>
  </r>
  <r>
    <n v="3375"/>
    <x v="0"/>
    <x v="0"/>
    <x v="9"/>
    <x v="6"/>
    <x v="7"/>
    <x v="44"/>
    <x v="55"/>
    <n v="1836"/>
    <x v="0"/>
  </r>
  <r>
    <n v="3376"/>
    <x v="0"/>
    <x v="0"/>
    <x v="9"/>
    <x v="6"/>
    <x v="7"/>
    <x v="45"/>
    <x v="56"/>
    <n v="2169"/>
    <x v="0"/>
  </r>
  <r>
    <n v="3377"/>
    <x v="0"/>
    <x v="0"/>
    <x v="9"/>
    <x v="6"/>
    <x v="7"/>
    <x v="46"/>
    <x v="57"/>
    <n v="1980"/>
    <x v="0"/>
  </r>
  <r>
    <n v="3378"/>
    <x v="0"/>
    <x v="0"/>
    <x v="9"/>
    <x v="6"/>
    <x v="7"/>
    <x v="47"/>
    <x v="58"/>
    <n v="1773"/>
    <x v="0"/>
  </r>
  <r>
    <n v="3379"/>
    <x v="0"/>
    <x v="0"/>
    <x v="9"/>
    <x v="6"/>
    <x v="7"/>
    <x v="48"/>
    <x v="59"/>
    <n v="1509"/>
    <x v="0"/>
  </r>
  <r>
    <n v="3380"/>
    <x v="0"/>
    <x v="0"/>
    <x v="9"/>
    <x v="6"/>
    <x v="7"/>
    <x v="49"/>
    <x v="60"/>
    <n v="1545"/>
    <x v="0"/>
  </r>
  <r>
    <n v="3381"/>
    <x v="0"/>
    <x v="0"/>
    <x v="9"/>
    <x v="6"/>
    <x v="7"/>
    <x v="50"/>
    <x v="61"/>
    <n v="1440"/>
    <x v="0"/>
  </r>
  <r>
    <n v="3382"/>
    <x v="0"/>
    <x v="0"/>
    <x v="9"/>
    <x v="6"/>
    <x v="7"/>
    <x v="51"/>
    <x v="62"/>
    <n v="1446"/>
    <x v="0"/>
  </r>
  <r>
    <n v="3383"/>
    <x v="0"/>
    <x v="0"/>
    <x v="9"/>
    <x v="6"/>
    <x v="7"/>
    <x v="52"/>
    <x v="63"/>
    <n v="1296"/>
    <x v="0"/>
  </r>
  <r>
    <n v="3384"/>
    <x v="0"/>
    <x v="0"/>
    <x v="9"/>
    <x v="6"/>
    <x v="7"/>
    <x v="53"/>
    <x v="64"/>
    <n v="1005"/>
    <x v="0"/>
  </r>
  <r>
    <n v="3385"/>
    <x v="0"/>
    <x v="0"/>
    <x v="9"/>
    <x v="6"/>
    <x v="7"/>
    <x v="54"/>
    <x v="65"/>
    <n v="816"/>
    <x v="0"/>
  </r>
  <r>
    <n v="3386"/>
    <x v="0"/>
    <x v="0"/>
    <x v="9"/>
    <x v="6"/>
    <x v="7"/>
    <x v="55"/>
    <x v="66"/>
    <n v="582"/>
    <x v="0"/>
  </r>
  <r>
    <n v="3387"/>
    <x v="0"/>
    <x v="0"/>
    <x v="9"/>
    <x v="6"/>
    <x v="7"/>
    <x v="56"/>
    <x v="67"/>
    <n v="369"/>
    <x v="0"/>
  </r>
  <r>
    <n v="3388"/>
    <x v="0"/>
    <x v="0"/>
    <x v="9"/>
    <x v="6"/>
    <x v="7"/>
    <x v="57"/>
    <x v="68"/>
    <n v="192"/>
    <x v="0"/>
  </r>
  <r>
    <n v="3389"/>
    <x v="0"/>
    <x v="0"/>
    <x v="9"/>
    <x v="6"/>
    <x v="7"/>
    <x v="58"/>
    <x v="69"/>
    <n v="84"/>
    <x v="0"/>
  </r>
  <r>
    <n v="3390"/>
    <x v="0"/>
    <x v="0"/>
    <x v="9"/>
    <x v="6"/>
    <x v="7"/>
    <x v="59"/>
    <x v="8"/>
    <n v="23274"/>
    <x v="0"/>
  </r>
  <r>
    <n v="3391"/>
    <x v="0"/>
    <x v="0"/>
    <x v="10"/>
    <x v="6"/>
    <x v="7"/>
    <x v="40"/>
    <x v="51"/>
    <n v="1389"/>
    <x v="0"/>
  </r>
  <r>
    <n v="3392"/>
    <x v="0"/>
    <x v="0"/>
    <x v="10"/>
    <x v="6"/>
    <x v="7"/>
    <x v="41"/>
    <x v="52"/>
    <n v="1299"/>
    <x v="0"/>
  </r>
  <r>
    <n v="3393"/>
    <x v="0"/>
    <x v="0"/>
    <x v="10"/>
    <x v="6"/>
    <x v="7"/>
    <x v="42"/>
    <x v="53"/>
    <n v="1131"/>
    <x v="0"/>
  </r>
  <r>
    <n v="3394"/>
    <x v="0"/>
    <x v="0"/>
    <x v="10"/>
    <x v="6"/>
    <x v="7"/>
    <x v="43"/>
    <x v="54"/>
    <n v="1179"/>
    <x v="0"/>
  </r>
  <r>
    <n v="3395"/>
    <x v="0"/>
    <x v="0"/>
    <x v="10"/>
    <x v="6"/>
    <x v="7"/>
    <x v="44"/>
    <x v="55"/>
    <n v="2076"/>
    <x v="0"/>
  </r>
  <r>
    <n v="3396"/>
    <x v="0"/>
    <x v="0"/>
    <x v="10"/>
    <x v="6"/>
    <x v="7"/>
    <x v="45"/>
    <x v="56"/>
    <n v="2730"/>
    <x v="0"/>
  </r>
  <r>
    <n v="3397"/>
    <x v="0"/>
    <x v="0"/>
    <x v="10"/>
    <x v="6"/>
    <x v="7"/>
    <x v="46"/>
    <x v="57"/>
    <n v="2061"/>
    <x v="0"/>
  </r>
  <r>
    <n v="3398"/>
    <x v="0"/>
    <x v="0"/>
    <x v="10"/>
    <x v="6"/>
    <x v="7"/>
    <x v="47"/>
    <x v="58"/>
    <n v="1707"/>
    <x v="0"/>
  </r>
  <r>
    <n v="3399"/>
    <x v="0"/>
    <x v="0"/>
    <x v="10"/>
    <x v="6"/>
    <x v="7"/>
    <x v="48"/>
    <x v="59"/>
    <n v="1515"/>
    <x v="0"/>
  </r>
  <r>
    <n v="3400"/>
    <x v="0"/>
    <x v="0"/>
    <x v="10"/>
    <x v="6"/>
    <x v="7"/>
    <x v="49"/>
    <x v="60"/>
    <n v="1614"/>
    <x v="0"/>
  </r>
  <r>
    <n v="3401"/>
    <x v="0"/>
    <x v="0"/>
    <x v="10"/>
    <x v="6"/>
    <x v="7"/>
    <x v="50"/>
    <x v="61"/>
    <n v="1446"/>
    <x v="0"/>
  </r>
  <r>
    <n v="3402"/>
    <x v="0"/>
    <x v="0"/>
    <x v="10"/>
    <x v="6"/>
    <x v="7"/>
    <x v="51"/>
    <x v="62"/>
    <n v="1284"/>
    <x v="0"/>
  </r>
  <r>
    <n v="3403"/>
    <x v="0"/>
    <x v="0"/>
    <x v="10"/>
    <x v="6"/>
    <x v="7"/>
    <x v="52"/>
    <x v="63"/>
    <n v="1026"/>
    <x v="0"/>
  </r>
  <r>
    <n v="3404"/>
    <x v="0"/>
    <x v="0"/>
    <x v="10"/>
    <x v="6"/>
    <x v="7"/>
    <x v="53"/>
    <x v="64"/>
    <n v="876"/>
    <x v="0"/>
  </r>
  <r>
    <n v="3405"/>
    <x v="0"/>
    <x v="0"/>
    <x v="10"/>
    <x v="6"/>
    <x v="7"/>
    <x v="54"/>
    <x v="65"/>
    <n v="645"/>
    <x v="0"/>
  </r>
  <r>
    <n v="3406"/>
    <x v="0"/>
    <x v="0"/>
    <x v="10"/>
    <x v="6"/>
    <x v="7"/>
    <x v="55"/>
    <x v="66"/>
    <n v="594"/>
    <x v="0"/>
  </r>
  <r>
    <n v="3407"/>
    <x v="0"/>
    <x v="0"/>
    <x v="10"/>
    <x v="6"/>
    <x v="7"/>
    <x v="56"/>
    <x v="67"/>
    <n v="447"/>
    <x v="0"/>
  </r>
  <r>
    <n v="3408"/>
    <x v="0"/>
    <x v="0"/>
    <x v="10"/>
    <x v="6"/>
    <x v="7"/>
    <x v="57"/>
    <x v="68"/>
    <n v="396"/>
    <x v="0"/>
  </r>
  <r>
    <n v="3409"/>
    <x v="0"/>
    <x v="0"/>
    <x v="10"/>
    <x v="6"/>
    <x v="7"/>
    <x v="58"/>
    <x v="69"/>
    <n v="246"/>
    <x v="0"/>
  </r>
  <r>
    <n v="3410"/>
    <x v="0"/>
    <x v="0"/>
    <x v="10"/>
    <x v="6"/>
    <x v="7"/>
    <x v="59"/>
    <x v="8"/>
    <n v="23652"/>
    <x v="0"/>
  </r>
  <r>
    <n v="3411"/>
    <x v="0"/>
    <x v="0"/>
    <x v="11"/>
    <x v="6"/>
    <x v="7"/>
    <x v="40"/>
    <x v="51"/>
    <n v="1647"/>
    <x v="0"/>
  </r>
  <r>
    <n v="3412"/>
    <x v="0"/>
    <x v="0"/>
    <x v="11"/>
    <x v="6"/>
    <x v="7"/>
    <x v="41"/>
    <x v="52"/>
    <n v="1560"/>
    <x v="0"/>
  </r>
  <r>
    <n v="3413"/>
    <x v="0"/>
    <x v="0"/>
    <x v="11"/>
    <x v="6"/>
    <x v="7"/>
    <x v="42"/>
    <x v="53"/>
    <n v="1299"/>
    <x v="0"/>
  </r>
  <r>
    <n v="3414"/>
    <x v="0"/>
    <x v="0"/>
    <x v="11"/>
    <x v="6"/>
    <x v="7"/>
    <x v="43"/>
    <x v="54"/>
    <n v="1317"/>
    <x v="0"/>
  </r>
  <r>
    <n v="3415"/>
    <x v="0"/>
    <x v="0"/>
    <x v="11"/>
    <x v="6"/>
    <x v="7"/>
    <x v="44"/>
    <x v="55"/>
    <n v="1587"/>
    <x v="0"/>
  </r>
  <r>
    <n v="3416"/>
    <x v="0"/>
    <x v="0"/>
    <x v="11"/>
    <x v="6"/>
    <x v="7"/>
    <x v="45"/>
    <x v="56"/>
    <n v="2007"/>
    <x v="0"/>
  </r>
  <r>
    <n v="3417"/>
    <x v="0"/>
    <x v="0"/>
    <x v="11"/>
    <x v="6"/>
    <x v="7"/>
    <x v="46"/>
    <x v="57"/>
    <n v="1869"/>
    <x v="0"/>
  </r>
  <r>
    <n v="3418"/>
    <x v="0"/>
    <x v="0"/>
    <x v="11"/>
    <x v="6"/>
    <x v="7"/>
    <x v="47"/>
    <x v="58"/>
    <n v="1614"/>
    <x v="0"/>
  </r>
  <r>
    <n v="3419"/>
    <x v="0"/>
    <x v="0"/>
    <x v="11"/>
    <x v="6"/>
    <x v="7"/>
    <x v="48"/>
    <x v="59"/>
    <n v="1611"/>
    <x v="0"/>
  </r>
  <r>
    <n v="3420"/>
    <x v="0"/>
    <x v="0"/>
    <x v="11"/>
    <x v="6"/>
    <x v="7"/>
    <x v="49"/>
    <x v="60"/>
    <n v="1623"/>
    <x v="0"/>
  </r>
  <r>
    <n v="3421"/>
    <x v="0"/>
    <x v="0"/>
    <x v="11"/>
    <x v="6"/>
    <x v="7"/>
    <x v="50"/>
    <x v="61"/>
    <n v="1404"/>
    <x v="0"/>
  </r>
  <r>
    <n v="3422"/>
    <x v="0"/>
    <x v="0"/>
    <x v="11"/>
    <x v="6"/>
    <x v="7"/>
    <x v="51"/>
    <x v="62"/>
    <n v="1593"/>
    <x v="0"/>
  </r>
  <r>
    <n v="3423"/>
    <x v="0"/>
    <x v="0"/>
    <x v="11"/>
    <x v="6"/>
    <x v="7"/>
    <x v="52"/>
    <x v="63"/>
    <n v="1245"/>
    <x v="0"/>
  </r>
  <r>
    <n v="3424"/>
    <x v="0"/>
    <x v="0"/>
    <x v="11"/>
    <x v="6"/>
    <x v="7"/>
    <x v="53"/>
    <x v="64"/>
    <n v="1044"/>
    <x v="0"/>
  </r>
  <r>
    <n v="3425"/>
    <x v="0"/>
    <x v="0"/>
    <x v="11"/>
    <x v="6"/>
    <x v="7"/>
    <x v="54"/>
    <x v="65"/>
    <n v="777"/>
    <x v="0"/>
  </r>
  <r>
    <n v="3426"/>
    <x v="0"/>
    <x v="0"/>
    <x v="11"/>
    <x v="6"/>
    <x v="7"/>
    <x v="55"/>
    <x v="66"/>
    <n v="546"/>
    <x v="0"/>
  </r>
  <r>
    <n v="3427"/>
    <x v="0"/>
    <x v="0"/>
    <x v="11"/>
    <x v="6"/>
    <x v="7"/>
    <x v="56"/>
    <x v="67"/>
    <n v="351"/>
    <x v="0"/>
  </r>
  <r>
    <n v="3428"/>
    <x v="0"/>
    <x v="0"/>
    <x v="11"/>
    <x v="6"/>
    <x v="7"/>
    <x v="57"/>
    <x v="68"/>
    <n v="228"/>
    <x v="0"/>
  </r>
  <r>
    <n v="3429"/>
    <x v="0"/>
    <x v="0"/>
    <x v="11"/>
    <x v="6"/>
    <x v="7"/>
    <x v="58"/>
    <x v="69"/>
    <n v="99"/>
    <x v="0"/>
  </r>
  <r>
    <n v="3430"/>
    <x v="0"/>
    <x v="0"/>
    <x v="11"/>
    <x v="6"/>
    <x v="7"/>
    <x v="59"/>
    <x v="8"/>
    <n v="23421"/>
    <x v="0"/>
  </r>
  <r>
    <n v="3431"/>
    <x v="0"/>
    <x v="0"/>
    <x v="12"/>
    <x v="6"/>
    <x v="7"/>
    <x v="40"/>
    <x v="51"/>
    <n v="1473"/>
    <x v="0"/>
  </r>
  <r>
    <n v="3432"/>
    <x v="0"/>
    <x v="0"/>
    <x v="12"/>
    <x v="6"/>
    <x v="7"/>
    <x v="41"/>
    <x v="52"/>
    <n v="1656"/>
    <x v="0"/>
  </r>
  <r>
    <n v="3433"/>
    <x v="0"/>
    <x v="0"/>
    <x v="12"/>
    <x v="6"/>
    <x v="7"/>
    <x v="42"/>
    <x v="53"/>
    <n v="1587"/>
    <x v="0"/>
  </r>
  <r>
    <n v="3434"/>
    <x v="0"/>
    <x v="0"/>
    <x v="12"/>
    <x v="6"/>
    <x v="7"/>
    <x v="43"/>
    <x v="54"/>
    <n v="1569"/>
    <x v="0"/>
  </r>
  <r>
    <n v="3435"/>
    <x v="0"/>
    <x v="0"/>
    <x v="12"/>
    <x v="6"/>
    <x v="7"/>
    <x v="44"/>
    <x v="55"/>
    <n v="1566"/>
    <x v="0"/>
  </r>
  <r>
    <n v="3436"/>
    <x v="0"/>
    <x v="0"/>
    <x v="12"/>
    <x v="6"/>
    <x v="7"/>
    <x v="45"/>
    <x v="56"/>
    <n v="1851"/>
    <x v="0"/>
  </r>
  <r>
    <n v="3437"/>
    <x v="0"/>
    <x v="0"/>
    <x v="12"/>
    <x v="6"/>
    <x v="7"/>
    <x v="46"/>
    <x v="57"/>
    <n v="1752"/>
    <x v="0"/>
  </r>
  <r>
    <n v="3438"/>
    <x v="0"/>
    <x v="0"/>
    <x v="12"/>
    <x v="6"/>
    <x v="7"/>
    <x v="47"/>
    <x v="58"/>
    <n v="1644"/>
    <x v="0"/>
  </r>
  <r>
    <n v="3439"/>
    <x v="0"/>
    <x v="0"/>
    <x v="12"/>
    <x v="6"/>
    <x v="7"/>
    <x v="48"/>
    <x v="59"/>
    <n v="1626"/>
    <x v="0"/>
  </r>
  <r>
    <n v="3440"/>
    <x v="0"/>
    <x v="0"/>
    <x v="12"/>
    <x v="6"/>
    <x v="7"/>
    <x v="49"/>
    <x v="60"/>
    <n v="1734"/>
    <x v="0"/>
  </r>
  <r>
    <n v="3441"/>
    <x v="0"/>
    <x v="0"/>
    <x v="12"/>
    <x v="6"/>
    <x v="7"/>
    <x v="50"/>
    <x v="61"/>
    <n v="1584"/>
    <x v="0"/>
  </r>
  <r>
    <n v="3442"/>
    <x v="0"/>
    <x v="0"/>
    <x v="12"/>
    <x v="6"/>
    <x v="7"/>
    <x v="51"/>
    <x v="62"/>
    <n v="1605"/>
    <x v="0"/>
  </r>
  <r>
    <n v="3443"/>
    <x v="0"/>
    <x v="0"/>
    <x v="12"/>
    <x v="6"/>
    <x v="7"/>
    <x v="52"/>
    <x v="63"/>
    <n v="1293"/>
    <x v="0"/>
  </r>
  <r>
    <n v="3444"/>
    <x v="0"/>
    <x v="0"/>
    <x v="12"/>
    <x v="6"/>
    <x v="7"/>
    <x v="53"/>
    <x v="64"/>
    <n v="1125"/>
    <x v="0"/>
  </r>
  <r>
    <n v="3445"/>
    <x v="0"/>
    <x v="0"/>
    <x v="12"/>
    <x v="6"/>
    <x v="7"/>
    <x v="54"/>
    <x v="65"/>
    <n v="954"/>
    <x v="0"/>
  </r>
  <r>
    <n v="3446"/>
    <x v="0"/>
    <x v="0"/>
    <x v="12"/>
    <x v="6"/>
    <x v="7"/>
    <x v="55"/>
    <x v="66"/>
    <n v="774"/>
    <x v="0"/>
  </r>
  <r>
    <n v="3447"/>
    <x v="0"/>
    <x v="0"/>
    <x v="12"/>
    <x v="6"/>
    <x v="7"/>
    <x v="56"/>
    <x v="67"/>
    <n v="624"/>
    <x v="0"/>
  </r>
  <r>
    <n v="3448"/>
    <x v="0"/>
    <x v="0"/>
    <x v="12"/>
    <x v="6"/>
    <x v="7"/>
    <x v="57"/>
    <x v="68"/>
    <n v="483"/>
    <x v="0"/>
  </r>
  <r>
    <n v="3449"/>
    <x v="0"/>
    <x v="0"/>
    <x v="12"/>
    <x v="6"/>
    <x v="7"/>
    <x v="58"/>
    <x v="69"/>
    <n v="321"/>
    <x v="0"/>
  </r>
  <r>
    <n v="3450"/>
    <x v="0"/>
    <x v="0"/>
    <x v="12"/>
    <x v="6"/>
    <x v="7"/>
    <x v="59"/>
    <x v="8"/>
    <n v="25233"/>
    <x v="0"/>
  </r>
  <r>
    <n v="3451"/>
    <x v="0"/>
    <x v="0"/>
    <x v="13"/>
    <x v="6"/>
    <x v="7"/>
    <x v="40"/>
    <x v="51"/>
    <n v="948"/>
    <x v="0"/>
  </r>
  <r>
    <n v="3452"/>
    <x v="0"/>
    <x v="0"/>
    <x v="13"/>
    <x v="6"/>
    <x v="7"/>
    <x v="41"/>
    <x v="52"/>
    <n v="870"/>
    <x v="0"/>
  </r>
  <r>
    <n v="3453"/>
    <x v="0"/>
    <x v="0"/>
    <x v="13"/>
    <x v="6"/>
    <x v="7"/>
    <x v="42"/>
    <x v="53"/>
    <n v="858"/>
    <x v="0"/>
  </r>
  <r>
    <n v="3454"/>
    <x v="0"/>
    <x v="0"/>
    <x v="13"/>
    <x v="6"/>
    <x v="7"/>
    <x v="43"/>
    <x v="54"/>
    <n v="3174"/>
    <x v="0"/>
  </r>
  <r>
    <n v="3455"/>
    <x v="0"/>
    <x v="0"/>
    <x v="13"/>
    <x v="6"/>
    <x v="7"/>
    <x v="44"/>
    <x v="55"/>
    <n v="4596"/>
    <x v="0"/>
  </r>
  <r>
    <n v="3456"/>
    <x v="0"/>
    <x v="0"/>
    <x v="13"/>
    <x v="6"/>
    <x v="7"/>
    <x v="45"/>
    <x v="56"/>
    <n v="2499"/>
    <x v="0"/>
  </r>
  <r>
    <n v="3457"/>
    <x v="0"/>
    <x v="0"/>
    <x v="13"/>
    <x v="6"/>
    <x v="7"/>
    <x v="46"/>
    <x v="57"/>
    <n v="1806"/>
    <x v="0"/>
  </r>
  <r>
    <n v="3458"/>
    <x v="0"/>
    <x v="0"/>
    <x v="13"/>
    <x v="6"/>
    <x v="7"/>
    <x v="47"/>
    <x v="58"/>
    <n v="1461"/>
    <x v="0"/>
  </r>
  <r>
    <n v="3459"/>
    <x v="0"/>
    <x v="0"/>
    <x v="13"/>
    <x v="6"/>
    <x v="7"/>
    <x v="48"/>
    <x v="59"/>
    <n v="1158"/>
    <x v="0"/>
  </r>
  <r>
    <n v="3460"/>
    <x v="0"/>
    <x v="0"/>
    <x v="13"/>
    <x v="6"/>
    <x v="7"/>
    <x v="49"/>
    <x v="60"/>
    <n v="1179"/>
    <x v="0"/>
  </r>
  <r>
    <n v="3461"/>
    <x v="0"/>
    <x v="0"/>
    <x v="13"/>
    <x v="6"/>
    <x v="7"/>
    <x v="50"/>
    <x v="61"/>
    <n v="945"/>
    <x v="0"/>
  </r>
  <r>
    <n v="3462"/>
    <x v="0"/>
    <x v="0"/>
    <x v="13"/>
    <x v="6"/>
    <x v="7"/>
    <x v="51"/>
    <x v="62"/>
    <n v="930"/>
    <x v="0"/>
  </r>
  <r>
    <n v="3463"/>
    <x v="0"/>
    <x v="0"/>
    <x v="13"/>
    <x v="6"/>
    <x v="7"/>
    <x v="52"/>
    <x v="63"/>
    <n v="786"/>
    <x v="0"/>
  </r>
  <r>
    <n v="3464"/>
    <x v="0"/>
    <x v="0"/>
    <x v="13"/>
    <x v="6"/>
    <x v="7"/>
    <x v="53"/>
    <x v="64"/>
    <n v="705"/>
    <x v="0"/>
  </r>
  <r>
    <n v="3465"/>
    <x v="0"/>
    <x v="0"/>
    <x v="13"/>
    <x v="6"/>
    <x v="7"/>
    <x v="54"/>
    <x v="65"/>
    <n v="618"/>
    <x v="0"/>
  </r>
  <r>
    <n v="3466"/>
    <x v="0"/>
    <x v="0"/>
    <x v="13"/>
    <x v="6"/>
    <x v="7"/>
    <x v="55"/>
    <x v="66"/>
    <n v="495"/>
    <x v="0"/>
  </r>
  <r>
    <n v="3467"/>
    <x v="0"/>
    <x v="0"/>
    <x v="13"/>
    <x v="6"/>
    <x v="7"/>
    <x v="56"/>
    <x v="67"/>
    <n v="444"/>
    <x v="0"/>
  </r>
  <r>
    <n v="3468"/>
    <x v="0"/>
    <x v="0"/>
    <x v="13"/>
    <x v="6"/>
    <x v="7"/>
    <x v="57"/>
    <x v="68"/>
    <n v="354"/>
    <x v="0"/>
  </r>
  <r>
    <n v="3469"/>
    <x v="0"/>
    <x v="0"/>
    <x v="13"/>
    <x v="6"/>
    <x v="7"/>
    <x v="58"/>
    <x v="69"/>
    <n v="294"/>
    <x v="0"/>
  </r>
  <r>
    <n v="3470"/>
    <x v="0"/>
    <x v="0"/>
    <x v="13"/>
    <x v="6"/>
    <x v="7"/>
    <x v="59"/>
    <x v="8"/>
    <n v="24117"/>
    <x v="0"/>
  </r>
  <r>
    <n v="3471"/>
    <x v="0"/>
    <x v="0"/>
    <x v="14"/>
    <x v="6"/>
    <x v="7"/>
    <x v="40"/>
    <x v="51"/>
    <n v="1719"/>
    <x v="0"/>
  </r>
  <r>
    <n v="3472"/>
    <x v="0"/>
    <x v="0"/>
    <x v="14"/>
    <x v="6"/>
    <x v="7"/>
    <x v="41"/>
    <x v="52"/>
    <n v="1485"/>
    <x v="0"/>
  </r>
  <r>
    <n v="3473"/>
    <x v="0"/>
    <x v="0"/>
    <x v="14"/>
    <x v="6"/>
    <x v="7"/>
    <x v="42"/>
    <x v="53"/>
    <n v="1290"/>
    <x v="0"/>
  </r>
  <r>
    <n v="3474"/>
    <x v="0"/>
    <x v="0"/>
    <x v="14"/>
    <x v="6"/>
    <x v="7"/>
    <x v="43"/>
    <x v="54"/>
    <n v="1197"/>
    <x v="0"/>
  </r>
  <r>
    <n v="3475"/>
    <x v="0"/>
    <x v="0"/>
    <x v="14"/>
    <x v="6"/>
    <x v="7"/>
    <x v="44"/>
    <x v="55"/>
    <n v="1920"/>
    <x v="0"/>
  </r>
  <r>
    <n v="3476"/>
    <x v="0"/>
    <x v="0"/>
    <x v="14"/>
    <x v="6"/>
    <x v="7"/>
    <x v="45"/>
    <x v="56"/>
    <n v="2679"/>
    <x v="0"/>
  </r>
  <r>
    <n v="3477"/>
    <x v="0"/>
    <x v="0"/>
    <x v="14"/>
    <x v="6"/>
    <x v="7"/>
    <x v="46"/>
    <x v="57"/>
    <n v="2394"/>
    <x v="0"/>
  </r>
  <r>
    <n v="3478"/>
    <x v="0"/>
    <x v="0"/>
    <x v="14"/>
    <x v="6"/>
    <x v="7"/>
    <x v="47"/>
    <x v="58"/>
    <n v="1881"/>
    <x v="0"/>
  </r>
  <r>
    <n v="3479"/>
    <x v="0"/>
    <x v="0"/>
    <x v="14"/>
    <x v="6"/>
    <x v="7"/>
    <x v="48"/>
    <x v="59"/>
    <n v="1674"/>
    <x v="0"/>
  </r>
  <r>
    <n v="3480"/>
    <x v="0"/>
    <x v="0"/>
    <x v="14"/>
    <x v="6"/>
    <x v="7"/>
    <x v="49"/>
    <x v="60"/>
    <n v="1602"/>
    <x v="0"/>
  </r>
  <r>
    <n v="3481"/>
    <x v="0"/>
    <x v="0"/>
    <x v="14"/>
    <x v="6"/>
    <x v="7"/>
    <x v="50"/>
    <x v="61"/>
    <n v="1455"/>
    <x v="0"/>
  </r>
  <r>
    <n v="3482"/>
    <x v="0"/>
    <x v="0"/>
    <x v="14"/>
    <x v="6"/>
    <x v="7"/>
    <x v="51"/>
    <x v="62"/>
    <n v="1434"/>
    <x v="0"/>
  </r>
  <r>
    <n v="3483"/>
    <x v="0"/>
    <x v="0"/>
    <x v="14"/>
    <x v="6"/>
    <x v="7"/>
    <x v="52"/>
    <x v="63"/>
    <n v="1227"/>
    <x v="0"/>
  </r>
  <r>
    <n v="3484"/>
    <x v="0"/>
    <x v="0"/>
    <x v="14"/>
    <x v="6"/>
    <x v="7"/>
    <x v="53"/>
    <x v="64"/>
    <n v="1053"/>
    <x v="0"/>
  </r>
  <r>
    <n v="3485"/>
    <x v="0"/>
    <x v="0"/>
    <x v="14"/>
    <x v="6"/>
    <x v="7"/>
    <x v="54"/>
    <x v="65"/>
    <n v="801"/>
    <x v="0"/>
  </r>
  <r>
    <n v="3486"/>
    <x v="0"/>
    <x v="0"/>
    <x v="14"/>
    <x v="6"/>
    <x v="7"/>
    <x v="55"/>
    <x v="66"/>
    <n v="600"/>
    <x v="0"/>
  </r>
  <r>
    <n v="3487"/>
    <x v="0"/>
    <x v="0"/>
    <x v="14"/>
    <x v="6"/>
    <x v="7"/>
    <x v="56"/>
    <x v="67"/>
    <n v="453"/>
    <x v="0"/>
  </r>
  <r>
    <n v="3488"/>
    <x v="0"/>
    <x v="0"/>
    <x v="14"/>
    <x v="6"/>
    <x v="7"/>
    <x v="57"/>
    <x v="68"/>
    <n v="333"/>
    <x v="0"/>
  </r>
  <r>
    <n v="3489"/>
    <x v="0"/>
    <x v="0"/>
    <x v="14"/>
    <x v="6"/>
    <x v="7"/>
    <x v="58"/>
    <x v="69"/>
    <n v="201"/>
    <x v="0"/>
  </r>
  <r>
    <n v="3490"/>
    <x v="0"/>
    <x v="0"/>
    <x v="14"/>
    <x v="6"/>
    <x v="7"/>
    <x v="59"/>
    <x v="8"/>
    <n v="25407"/>
    <x v="0"/>
  </r>
  <r>
    <n v="3491"/>
    <x v="0"/>
    <x v="0"/>
    <x v="15"/>
    <x v="6"/>
    <x v="7"/>
    <x v="40"/>
    <x v="51"/>
    <n v="1128"/>
    <x v="0"/>
  </r>
  <r>
    <n v="3492"/>
    <x v="0"/>
    <x v="0"/>
    <x v="15"/>
    <x v="6"/>
    <x v="7"/>
    <x v="41"/>
    <x v="52"/>
    <n v="1401"/>
    <x v="0"/>
  </r>
  <r>
    <n v="3493"/>
    <x v="0"/>
    <x v="0"/>
    <x v="15"/>
    <x v="6"/>
    <x v="7"/>
    <x v="42"/>
    <x v="53"/>
    <n v="1473"/>
    <x v="0"/>
  </r>
  <r>
    <n v="3494"/>
    <x v="0"/>
    <x v="0"/>
    <x v="15"/>
    <x v="6"/>
    <x v="7"/>
    <x v="43"/>
    <x v="54"/>
    <n v="1659"/>
    <x v="0"/>
  </r>
  <r>
    <n v="3495"/>
    <x v="0"/>
    <x v="0"/>
    <x v="15"/>
    <x v="6"/>
    <x v="7"/>
    <x v="44"/>
    <x v="55"/>
    <n v="2127"/>
    <x v="0"/>
  </r>
  <r>
    <n v="3496"/>
    <x v="0"/>
    <x v="0"/>
    <x v="15"/>
    <x v="6"/>
    <x v="7"/>
    <x v="45"/>
    <x v="56"/>
    <n v="1587"/>
    <x v="0"/>
  </r>
  <r>
    <n v="3497"/>
    <x v="0"/>
    <x v="0"/>
    <x v="15"/>
    <x v="6"/>
    <x v="7"/>
    <x v="46"/>
    <x v="57"/>
    <n v="1305"/>
    <x v="0"/>
  </r>
  <r>
    <n v="3498"/>
    <x v="0"/>
    <x v="0"/>
    <x v="15"/>
    <x v="6"/>
    <x v="7"/>
    <x v="47"/>
    <x v="58"/>
    <n v="1431"/>
    <x v="0"/>
  </r>
  <r>
    <n v="3499"/>
    <x v="0"/>
    <x v="0"/>
    <x v="15"/>
    <x v="6"/>
    <x v="7"/>
    <x v="48"/>
    <x v="59"/>
    <n v="1380"/>
    <x v="0"/>
  </r>
  <r>
    <n v="3500"/>
    <x v="0"/>
    <x v="0"/>
    <x v="15"/>
    <x v="6"/>
    <x v="7"/>
    <x v="49"/>
    <x v="60"/>
    <n v="1548"/>
    <x v="0"/>
  </r>
  <r>
    <n v="3501"/>
    <x v="0"/>
    <x v="0"/>
    <x v="15"/>
    <x v="6"/>
    <x v="7"/>
    <x v="50"/>
    <x v="61"/>
    <n v="1413"/>
    <x v="0"/>
  </r>
  <r>
    <n v="3502"/>
    <x v="0"/>
    <x v="0"/>
    <x v="15"/>
    <x v="6"/>
    <x v="7"/>
    <x v="51"/>
    <x v="62"/>
    <n v="1407"/>
    <x v="0"/>
  </r>
  <r>
    <n v="3503"/>
    <x v="0"/>
    <x v="0"/>
    <x v="15"/>
    <x v="6"/>
    <x v="7"/>
    <x v="52"/>
    <x v="63"/>
    <n v="1326"/>
    <x v="0"/>
  </r>
  <r>
    <n v="3504"/>
    <x v="0"/>
    <x v="0"/>
    <x v="15"/>
    <x v="6"/>
    <x v="7"/>
    <x v="53"/>
    <x v="64"/>
    <n v="1152"/>
    <x v="0"/>
  </r>
  <r>
    <n v="3505"/>
    <x v="0"/>
    <x v="0"/>
    <x v="15"/>
    <x v="6"/>
    <x v="7"/>
    <x v="54"/>
    <x v="65"/>
    <n v="900"/>
    <x v="0"/>
  </r>
  <r>
    <n v="3506"/>
    <x v="0"/>
    <x v="0"/>
    <x v="15"/>
    <x v="6"/>
    <x v="7"/>
    <x v="55"/>
    <x v="66"/>
    <n v="747"/>
    <x v="0"/>
  </r>
  <r>
    <n v="3507"/>
    <x v="0"/>
    <x v="0"/>
    <x v="15"/>
    <x v="6"/>
    <x v="7"/>
    <x v="56"/>
    <x v="67"/>
    <n v="570"/>
    <x v="0"/>
  </r>
  <r>
    <n v="3508"/>
    <x v="0"/>
    <x v="0"/>
    <x v="15"/>
    <x v="6"/>
    <x v="7"/>
    <x v="57"/>
    <x v="68"/>
    <n v="405"/>
    <x v="0"/>
  </r>
  <r>
    <n v="3509"/>
    <x v="0"/>
    <x v="0"/>
    <x v="15"/>
    <x v="6"/>
    <x v="7"/>
    <x v="58"/>
    <x v="69"/>
    <n v="174"/>
    <x v="0"/>
  </r>
  <r>
    <n v="3510"/>
    <x v="0"/>
    <x v="0"/>
    <x v="15"/>
    <x v="6"/>
    <x v="7"/>
    <x v="59"/>
    <x v="8"/>
    <n v="23130"/>
    <x v="0"/>
  </r>
  <r>
    <n v="3511"/>
    <x v="0"/>
    <x v="1"/>
    <x v="16"/>
    <x v="6"/>
    <x v="7"/>
    <x v="40"/>
    <x v="51"/>
    <n v="66"/>
    <x v="0"/>
  </r>
  <r>
    <n v="3512"/>
    <x v="0"/>
    <x v="1"/>
    <x v="16"/>
    <x v="6"/>
    <x v="7"/>
    <x v="41"/>
    <x v="52"/>
    <n v="90"/>
    <x v="0"/>
  </r>
  <r>
    <n v="3513"/>
    <x v="0"/>
    <x v="1"/>
    <x v="16"/>
    <x v="6"/>
    <x v="7"/>
    <x v="42"/>
    <x v="53"/>
    <n v="66"/>
    <x v="0"/>
  </r>
  <r>
    <n v="3514"/>
    <x v="0"/>
    <x v="1"/>
    <x v="16"/>
    <x v="6"/>
    <x v="7"/>
    <x v="43"/>
    <x v="54"/>
    <n v="48"/>
    <x v="0"/>
  </r>
  <r>
    <n v="3515"/>
    <x v="0"/>
    <x v="1"/>
    <x v="16"/>
    <x v="6"/>
    <x v="7"/>
    <x v="44"/>
    <x v="55"/>
    <n v="69"/>
    <x v="0"/>
  </r>
  <r>
    <n v="3516"/>
    <x v="0"/>
    <x v="1"/>
    <x v="16"/>
    <x v="6"/>
    <x v="7"/>
    <x v="45"/>
    <x v="56"/>
    <n v="81"/>
    <x v="0"/>
  </r>
  <r>
    <n v="3517"/>
    <x v="0"/>
    <x v="1"/>
    <x v="16"/>
    <x v="6"/>
    <x v="7"/>
    <x v="46"/>
    <x v="57"/>
    <n v="93"/>
    <x v="0"/>
  </r>
  <r>
    <n v="3518"/>
    <x v="0"/>
    <x v="1"/>
    <x v="16"/>
    <x v="6"/>
    <x v="7"/>
    <x v="47"/>
    <x v="58"/>
    <n v="84"/>
    <x v="0"/>
  </r>
  <r>
    <n v="3519"/>
    <x v="0"/>
    <x v="1"/>
    <x v="16"/>
    <x v="6"/>
    <x v="7"/>
    <x v="48"/>
    <x v="59"/>
    <n v="90"/>
    <x v="0"/>
  </r>
  <r>
    <n v="3520"/>
    <x v="0"/>
    <x v="1"/>
    <x v="16"/>
    <x v="6"/>
    <x v="7"/>
    <x v="49"/>
    <x v="60"/>
    <n v="117"/>
    <x v="0"/>
  </r>
  <r>
    <n v="3521"/>
    <x v="0"/>
    <x v="1"/>
    <x v="16"/>
    <x v="6"/>
    <x v="7"/>
    <x v="50"/>
    <x v="61"/>
    <n v="138"/>
    <x v="0"/>
  </r>
  <r>
    <n v="3522"/>
    <x v="0"/>
    <x v="1"/>
    <x v="16"/>
    <x v="6"/>
    <x v="7"/>
    <x v="51"/>
    <x v="62"/>
    <n v="159"/>
    <x v="0"/>
  </r>
  <r>
    <n v="3523"/>
    <x v="0"/>
    <x v="1"/>
    <x v="16"/>
    <x v="6"/>
    <x v="7"/>
    <x v="52"/>
    <x v="63"/>
    <n v="210"/>
    <x v="0"/>
  </r>
  <r>
    <n v="3524"/>
    <x v="0"/>
    <x v="1"/>
    <x v="16"/>
    <x v="6"/>
    <x v="7"/>
    <x v="53"/>
    <x v="64"/>
    <n v="198"/>
    <x v="0"/>
  </r>
  <r>
    <n v="3525"/>
    <x v="0"/>
    <x v="1"/>
    <x v="16"/>
    <x v="6"/>
    <x v="7"/>
    <x v="54"/>
    <x v="65"/>
    <n v="174"/>
    <x v="0"/>
  </r>
  <r>
    <n v="3526"/>
    <x v="0"/>
    <x v="1"/>
    <x v="16"/>
    <x v="6"/>
    <x v="7"/>
    <x v="55"/>
    <x v="66"/>
    <n v="111"/>
    <x v="0"/>
  </r>
  <r>
    <n v="3527"/>
    <x v="0"/>
    <x v="1"/>
    <x v="16"/>
    <x v="6"/>
    <x v="7"/>
    <x v="56"/>
    <x v="67"/>
    <n v="57"/>
    <x v="0"/>
  </r>
  <r>
    <n v="3528"/>
    <x v="0"/>
    <x v="1"/>
    <x v="16"/>
    <x v="6"/>
    <x v="7"/>
    <x v="57"/>
    <x v="68"/>
    <n v="15"/>
    <x v="0"/>
  </r>
  <r>
    <n v="3529"/>
    <x v="0"/>
    <x v="1"/>
    <x v="16"/>
    <x v="6"/>
    <x v="7"/>
    <x v="58"/>
    <x v="69"/>
    <n v="12"/>
    <x v="0"/>
  </r>
  <r>
    <n v="3530"/>
    <x v="0"/>
    <x v="1"/>
    <x v="16"/>
    <x v="6"/>
    <x v="7"/>
    <x v="59"/>
    <x v="8"/>
    <n v="1878"/>
    <x v="0"/>
  </r>
  <r>
    <n v="3531"/>
    <x v="0"/>
    <x v="1"/>
    <x v="17"/>
    <x v="6"/>
    <x v="7"/>
    <x v="40"/>
    <x v="51"/>
    <n v="153"/>
    <x v="0"/>
  </r>
  <r>
    <n v="3532"/>
    <x v="0"/>
    <x v="1"/>
    <x v="17"/>
    <x v="6"/>
    <x v="7"/>
    <x v="41"/>
    <x v="52"/>
    <n v="162"/>
    <x v="0"/>
  </r>
  <r>
    <n v="3533"/>
    <x v="0"/>
    <x v="1"/>
    <x v="17"/>
    <x v="6"/>
    <x v="7"/>
    <x v="42"/>
    <x v="53"/>
    <n v="168"/>
    <x v="0"/>
  </r>
  <r>
    <n v="3534"/>
    <x v="0"/>
    <x v="1"/>
    <x v="17"/>
    <x v="6"/>
    <x v="7"/>
    <x v="43"/>
    <x v="54"/>
    <n v="126"/>
    <x v="0"/>
  </r>
  <r>
    <n v="3535"/>
    <x v="0"/>
    <x v="1"/>
    <x v="17"/>
    <x v="6"/>
    <x v="7"/>
    <x v="44"/>
    <x v="55"/>
    <n v="108"/>
    <x v="0"/>
  </r>
  <r>
    <n v="3536"/>
    <x v="0"/>
    <x v="1"/>
    <x v="17"/>
    <x v="6"/>
    <x v="7"/>
    <x v="45"/>
    <x v="56"/>
    <n v="126"/>
    <x v="0"/>
  </r>
  <r>
    <n v="3537"/>
    <x v="0"/>
    <x v="1"/>
    <x v="17"/>
    <x v="6"/>
    <x v="7"/>
    <x v="46"/>
    <x v="57"/>
    <n v="177"/>
    <x v="0"/>
  </r>
  <r>
    <n v="3538"/>
    <x v="0"/>
    <x v="1"/>
    <x v="17"/>
    <x v="6"/>
    <x v="7"/>
    <x v="47"/>
    <x v="58"/>
    <n v="207"/>
    <x v="0"/>
  </r>
  <r>
    <n v="3539"/>
    <x v="0"/>
    <x v="1"/>
    <x v="17"/>
    <x v="6"/>
    <x v="7"/>
    <x v="48"/>
    <x v="59"/>
    <n v="249"/>
    <x v="0"/>
  </r>
  <r>
    <n v="3540"/>
    <x v="0"/>
    <x v="1"/>
    <x v="17"/>
    <x v="6"/>
    <x v="7"/>
    <x v="49"/>
    <x v="60"/>
    <n v="252"/>
    <x v="0"/>
  </r>
  <r>
    <n v="3541"/>
    <x v="0"/>
    <x v="1"/>
    <x v="17"/>
    <x v="6"/>
    <x v="7"/>
    <x v="50"/>
    <x v="61"/>
    <n v="303"/>
    <x v="0"/>
  </r>
  <r>
    <n v="3542"/>
    <x v="0"/>
    <x v="1"/>
    <x v="17"/>
    <x v="6"/>
    <x v="7"/>
    <x v="51"/>
    <x v="62"/>
    <n v="270"/>
    <x v="0"/>
  </r>
  <r>
    <n v="3543"/>
    <x v="0"/>
    <x v="1"/>
    <x v="17"/>
    <x v="6"/>
    <x v="7"/>
    <x v="52"/>
    <x v="63"/>
    <n v="204"/>
    <x v="0"/>
  </r>
  <r>
    <n v="3544"/>
    <x v="0"/>
    <x v="1"/>
    <x v="17"/>
    <x v="6"/>
    <x v="7"/>
    <x v="53"/>
    <x v="64"/>
    <n v="162"/>
    <x v="0"/>
  </r>
  <r>
    <n v="3545"/>
    <x v="0"/>
    <x v="1"/>
    <x v="17"/>
    <x v="6"/>
    <x v="7"/>
    <x v="54"/>
    <x v="65"/>
    <n v="114"/>
    <x v="0"/>
  </r>
  <r>
    <n v="3546"/>
    <x v="0"/>
    <x v="1"/>
    <x v="17"/>
    <x v="6"/>
    <x v="7"/>
    <x v="55"/>
    <x v="66"/>
    <n v="54"/>
    <x v="0"/>
  </r>
  <r>
    <n v="3547"/>
    <x v="0"/>
    <x v="1"/>
    <x v="17"/>
    <x v="6"/>
    <x v="7"/>
    <x v="56"/>
    <x v="67"/>
    <n v="33"/>
    <x v="0"/>
  </r>
  <r>
    <n v="3548"/>
    <x v="0"/>
    <x v="1"/>
    <x v="17"/>
    <x v="6"/>
    <x v="7"/>
    <x v="57"/>
    <x v="68"/>
    <n v="15"/>
    <x v="0"/>
  </r>
  <r>
    <n v="3549"/>
    <x v="0"/>
    <x v="1"/>
    <x v="17"/>
    <x v="6"/>
    <x v="7"/>
    <x v="58"/>
    <x v="69"/>
    <n v="12"/>
    <x v="0"/>
  </r>
  <r>
    <n v="3550"/>
    <x v="0"/>
    <x v="1"/>
    <x v="17"/>
    <x v="6"/>
    <x v="7"/>
    <x v="59"/>
    <x v="8"/>
    <n v="2895"/>
    <x v="0"/>
  </r>
  <r>
    <n v="3551"/>
    <x v="0"/>
    <x v="1"/>
    <x v="18"/>
    <x v="6"/>
    <x v="7"/>
    <x v="40"/>
    <x v="51"/>
    <n v="126"/>
    <x v="0"/>
  </r>
  <r>
    <n v="3552"/>
    <x v="0"/>
    <x v="1"/>
    <x v="18"/>
    <x v="6"/>
    <x v="7"/>
    <x v="41"/>
    <x v="52"/>
    <n v="177"/>
    <x v="0"/>
  </r>
  <r>
    <n v="3553"/>
    <x v="0"/>
    <x v="1"/>
    <x v="18"/>
    <x v="6"/>
    <x v="7"/>
    <x v="42"/>
    <x v="53"/>
    <n v="192"/>
    <x v="0"/>
  </r>
  <r>
    <n v="3554"/>
    <x v="0"/>
    <x v="1"/>
    <x v="18"/>
    <x v="6"/>
    <x v="7"/>
    <x v="43"/>
    <x v="54"/>
    <n v="150"/>
    <x v="0"/>
  </r>
  <r>
    <n v="3555"/>
    <x v="0"/>
    <x v="1"/>
    <x v="18"/>
    <x v="6"/>
    <x v="7"/>
    <x v="44"/>
    <x v="55"/>
    <n v="78"/>
    <x v="0"/>
  </r>
  <r>
    <n v="3556"/>
    <x v="0"/>
    <x v="1"/>
    <x v="18"/>
    <x v="6"/>
    <x v="7"/>
    <x v="45"/>
    <x v="56"/>
    <n v="78"/>
    <x v="0"/>
  </r>
  <r>
    <n v="3557"/>
    <x v="0"/>
    <x v="1"/>
    <x v="18"/>
    <x v="6"/>
    <x v="7"/>
    <x v="46"/>
    <x v="57"/>
    <n v="96"/>
    <x v="0"/>
  </r>
  <r>
    <n v="3558"/>
    <x v="0"/>
    <x v="1"/>
    <x v="18"/>
    <x v="6"/>
    <x v="7"/>
    <x v="47"/>
    <x v="58"/>
    <n v="141"/>
    <x v="0"/>
  </r>
  <r>
    <n v="3559"/>
    <x v="0"/>
    <x v="1"/>
    <x v="18"/>
    <x v="6"/>
    <x v="7"/>
    <x v="48"/>
    <x v="59"/>
    <n v="222"/>
    <x v="0"/>
  </r>
  <r>
    <n v="3560"/>
    <x v="0"/>
    <x v="1"/>
    <x v="18"/>
    <x v="6"/>
    <x v="7"/>
    <x v="49"/>
    <x v="60"/>
    <n v="246"/>
    <x v="0"/>
  </r>
  <r>
    <n v="3561"/>
    <x v="0"/>
    <x v="1"/>
    <x v="18"/>
    <x v="6"/>
    <x v="7"/>
    <x v="50"/>
    <x v="61"/>
    <n v="261"/>
    <x v="0"/>
  </r>
  <r>
    <n v="3562"/>
    <x v="0"/>
    <x v="1"/>
    <x v="18"/>
    <x v="6"/>
    <x v="7"/>
    <x v="51"/>
    <x v="62"/>
    <n v="306"/>
    <x v="0"/>
  </r>
  <r>
    <n v="3563"/>
    <x v="0"/>
    <x v="1"/>
    <x v="18"/>
    <x v="6"/>
    <x v="7"/>
    <x v="52"/>
    <x v="63"/>
    <n v="234"/>
    <x v="0"/>
  </r>
  <r>
    <n v="3564"/>
    <x v="0"/>
    <x v="1"/>
    <x v="18"/>
    <x v="6"/>
    <x v="7"/>
    <x v="53"/>
    <x v="64"/>
    <n v="246"/>
    <x v="0"/>
  </r>
  <r>
    <n v="3565"/>
    <x v="0"/>
    <x v="1"/>
    <x v="18"/>
    <x v="6"/>
    <x v="7"/>
    <x v="54"/>
    <x v="65"/>
    <n v="165"/>
    <x v="0"/>
  </r>
  <r>
    <n v="3566"/>
    <x v="0"/>
    <x v="1"/>
    <x v="18"/>
    <x v="6"/>
    <x v="7"/>
    <x v="55"/>
    <x v="66"/>
    <n v="96"/>
    <x v="0"/>
  </r>
  <r>
    <n v="3567"/>
    <x v="0"/>
    <x v="1"/>
    <x v="18"/>
    <x v="6"/>
    <x v="7"/>
    <x v="56"/>
    <x v="67"/>
    <n v="51"/>
    <x v="0"/>
  </r>
  <r>
    <n v="3568"/>
    <x v="0"/>
    <x v="1"/>
    <x v="18"/>
    <x v="6"/>
    <x v="7"/>
    <x v="57"/>
    <x v="68"/>
    <n v="27"/>
    <x v="0"/>
  </r>
  <r>
    <n v="3569"/>
    <x v="0"/>
    <x v="1"/>
    <x v="18"/>
    <x v="6"/>
    <x v="7"/>
    <x v="58"/>
    <x v="69"/>
    <n v="12"/>
    <x v="0"/>
  </r>
  <r>
    <n v="3570"/>
    <x v="0"/>
    <x v="1"/>
    <x v="18"/>
    <x v="6"/>
    <x v="7"/>
    <x v="59"/>
    <x v="8"/>
    <n v="2910"/>
    <x v="0"/>
  </r>
  <r>
    <n v="3571"/>
    <x v="0"/>
    <x v="1"/>
    <x v="19"/>
    <x v="6"/>
    <x v="7"/>
    <x v="40"/>
    <x v="51"/>
    <n v="42"/>
    <x v="0"/>
  </r>
  <r>
    <n v="3572"/>
    <x v="0"/>
    <x v="1"/>
    <x v="19"/>
    <x v="6"/>
    <x v="7"/>
    <x v="41"/>
    <x v="52"/>
    <n v="78"/>
    <x v="0"/>
  </r>
  <r>
    <n v="3573"/>
    <x v="0"/>
    <x v="1"/>
    <x v="19"/>
    <x v="6"/>
    <x v="7"/>
    <x v="42"/>
    <x v="53"/>
    <n v="96"/>
    <x v="0"/>
  </r>
  <r>
    <n v="3574"/>
    <x v="0"/>
    <x v="1"/>
    <x v="19"/>
    <x v="6"/>
    <x v="7"/>
    <x v="43"/>
    <x v="54"/>
    <n v="57"/>
    <x v="0"/>
  </r>
  <r>
    <n v="3575"/>
    <x v="0"/>
    <x v="1"/>
    <x v="19"/>
    <x v="6"/>
    <x v="7"/>
    <x v="44"/>
    <x v="55"/>
    <n v="33"/>
    <x v="0"/>
  </r>
  <r>
    <n v="3576"/>
    <x v="0"/>
    <x v="1"/>
    <x v="19"/>
    <x v="6"/>
    <x v="7"/>
    <x v="45"/>
    <x v="56"/>
    <n v="42"/>
    <x v="0"/>
  </r>
  <r>
    <n v="3577"/>
    <x v="0"/>
    <x v="1"/>
    <x v="19"/>
    <x v="6"/>
    <x v="7"/>
    <x v="46"/>
    <x v="57"/>
    <n v="42"/>
    <x v="0"/>
  </r>
  <r>
    <n v="3578"/>
    <x v="0"/>
    <x v="1"/>
    <x v="19"/>
    <x v="6"/>
    <x v="7"/>
    <x v="47"/>
    <x v="58"/>
    <n v="45"/>
    <x v="0"/>
  </r>
  <r>
    <n v="3579"/>
    <x v="0"/>
    <x v="1"/>
    <x v="19"/>
    <x v="6"/>
    <x v="7"/>
    <x v="48"/>
    <x v="59"/>
    <n v="87"/>
    <x v="0"/>
  </r>
  <r>
    <n v="3580"/>
    <x v="0"/>
    <x v="1"/>
    <x v="19"/>
    <x v="6"/>
    <x v="7"/>
    <x v="49"/>
    <x v="60"/>
    <n v="111"/>
    <x v="0"/>
  </r>
  <r>
    <n v="3581"/>
    <x v="0"/>
    <x v="1"/>
    <x v="19"/>
    <x v="6"/>
    <x v="7"/>
    <x v="50"/>
    <x v="61"/>
    <n v="141"/>
    <x v="0"/>
  </r>
  <r>
    <n v="3582"/>
    <x v="0"/>
    <x v="1"/>
    <x v="19"/>
    <x v="6"/>
    <x v="7"/>
    <x v="51"/>
    <x v="62"/>
    <n v="135"/>
    <x v="0"/>
  </r>
  <r>
    <n v="3583"/>
    <x v="0"/>
    <x v="1"/>
    <x v="19"/>
    <x v="6"/>
    <x v="7"/>
    <x v="52"/>
    <x v="63"/>
    <n v="87"/>
    <x v="0"/>
  </r>
  <r>
    <n v="3584"/>
    <x v="0"/>
    <x v="1"/>
    <x v="19"/>
    <x v="6"/>
    <x v="7"/>
    <x v="53"/>
    <x v="64"/>
    <n v="57"/>
    <x v="0"/>
  </r>
  <r>
    <n v="3585"/>
    <x v="0"/>
    <x v="1"/>
    <x v="19"/>
    <x v="6"/>
    <x v="7"/>
    <x v="54"/>
    <x v="65"/>
    <n v="48"/>
    <x v="0"/>
  </r>
  <r>
    <n v="3586"/>
    <x v="0"/>
    <x v="1"/>
    <x v="19"/>
    <x v="6"/>
    <x v="7"/>
    <x v="55"/>
    <x v="66"/>
    <n v="36"/>
    <x v="0"/>
  </r>
  <r>
    <n v="3587"/>
    <x v="0"/>
    <x v="1"/>
    <x v="19"/>
    <x v="6"/>
    <x v="7"/>
    <x v="56"/>
    <x v="67"/>
    <n v="21"/>
    <x v="0"/>
  </r>
  <r>
    <n v="3588"/>
    <x v="0"/>
    <x v="1"/>
    <x v="19"/>
    <x v="6"/>
    <x v="7"/>
    <x v="57"/>
    <x v="68"/>
    <n v="0"/>
    <x v="1"/>
  </r>
  <r>
    <n v="3589"/>
    <x v="0"/>
    <x v="1"/>
    <x v="19"/>
    <x v="6"/>
    <x v="7"/>
    <x v="58"/>
    <x v="69"/>
    <n v="0"/>
    <x v="1"/>
  </r>
  <r>
    <n v="3590"/>
    <x v="0"/>
    <x v="1"/>
    <x v="19"/>
    <x v="6"/>
    <x v="7"/>
    <x v="59"/>
    <x v="8"/>
    <n v="1167"/>
    <x v="0"/>
  </r>
  <r>
    <n v="3591"/>
    <x v="0"/>
    <x v="2"/>
    <x v="20"/>
    <x v="6"/>
    <x v="7"/>
    <x v="40"/>
    <x v="51"/>
    <n v="384"/>
    <x v="0"/>
  </r>
  <r>
    <n v="3592"/>
    <x v="0"/>
    <x v="2"/>
    <x v="20"/>
    <x v="6"/>
    <x v="7"/>
    <x v="41"/>
    <x v="52"/>
    <n v="504"/>
    <x v="0"/>
  </r>
  <r>
    <n v="3593"/>
    <x v="0"/>
    <x v="2"/>
    <x v="20"/>
    <x v="6"/>
    <x v="7"/>
    <x v="42"/>
    <x v="53"/>
    <n v="522"/>
    <x v="0"/>
  </r>
  <r>
    <n v="3594"/>
    <x v="0"/>
    <x v="2"/>
    <x v="20"/>
    <x v="6"/>
    <x v="7"/>
    <x v="43"/>
    <x v="54"/>
    <n v="387"/>
    <x v="0"/>
  </r>
  <r>
    <n v="3595"/>
    <x v="0"/>
    <x v="2"/>
    <x v="20"/>
    <x v="6"/>
    <x v="7"/>
    <x v="44"/>
    <x v="55"/>
    <n v="288"/>
    <x v="0"/>
  </r>
  <r>
    <n v="3596"/>
    <x v="0"/>
    <x v="2"/>
    <x v="20"/>
    <x v="6"/>
    <x v="7"/>
    <x v="45"/>
    <x v="56"/>
    <n v="324"/>
    <x v="0"/>
  </r>
  <r>
    <n v="3597"/>
    <x v="0"/>
    <x v="2"/>
    <x v="20"/>
    <x v="6"/>
    <x v="7"/>
    <x v="46"/>
    <x v="57"/>
    <n v="411"/>
    <x v="0"/>
  </r>
  <r>
    <n v="3598"/>
    <x v="0"/>
    <x v="2"/>
    <x v="20"/>
    <x v="6"/>
    <x v="7"/>
    <x v="47"/>
    <x v="58"/>
    <n v="477"/>
    <x v="0"/>
  </r>
  <r>
    <n v="3599"/>
    <x v="0"/>
    <x v="2"/>
    <x v="20"/>
    <x v="6"/>
    <x v="7"/>
    <x v="48"/>
    <x v="59"/>
    <n v="642"/>
    <x v="0"/>
  </r>
  <r>
    <n v="3600"/>
    <x v="0"/>
    <x v="2"/>
    <x v="20"/>
    <x v="6"/>
    <x v="7"/>
    <x v="49"/>
    <x v="60"/>
    <n v="729"/>
    <x v="0"/>
  </r>
  <r>
    <n v="3601"/>
    <x v="0"/>
    <x v="2"/>
    <x v="20"/>
    <x v="6"/>
    <x v="7"/>
    <x v="50"/>
    <x v="61"/>
    <n v="843"/>
    <x v="0"/>
  </r>
  <r>
    <n v="3602"/>
    <x v="0"/>
    <x v="2"/>
    <x v="20"/>
    <x v="6"/>
    <x v="7"/>
    <x v="51"/>
    <x v="62"/>
    <n v="870"/>
    <x v="0"/>
  </r>
  <r>
    <n v="3603"/>
    <x v="0"/>
    <x v="2"/>
    <x v="20"/>
    <x v="6"/>
    <x v="7"/>
    <x v="52"/>
    <x v="63"/>
    <n v="738"/>
    <x v="0"/>
  </r>
  <r>
    <n v="3604"/>
    <x v="0"/>
    <x v="2"/>
    <x v="20"/>
    <x v="6"/>
    <x v="7"/>
    <x v="53"/>
    <x v="64"/>
    <n v="663"/>
    <x v="0"/>
  </r>
  <r>
    <n v="3605"/>
    <x v="0"/>
    <x v="2"/>
    <x v="20"/>
    <x v="6"/>
    <x v="7"/>
    <x v="54"/>
    <x v="65"/>
    <n v="501"/>
    <x v="0"/>
  </r>
  <r>
    <n v="3606"/>
    <x v="0"/>
    <x v="2"/>
    <x v="20"/>
    <x v="6"/>
    <x v="7"/>
    <x v="55"/>
    <x v="66"/>
    <n v="297"/>
    <x v="0"/>
  </r>
  <r>
    <n v="3607"/>
    <x v="0"/>
    <x v="2"/>
    <x v="20"/>
    <x v="6"/>
    <x v="7"/>
    <x v="56"/>
    <x v="67"/>
    <n v="165"/>
    <x v="0"/>
  </r>
  <r>
    <n v="3608"/>
    <x v="0"/>
    <x v="2"/>
    <x v="20"/>
    <x v="6"/>
    <x v="7"/>
    <x v="57"/>
    <x v="68"/>
    <n v="63"/>
    <x v="0"/>
  </r>
  <r>
    <n v="3609"/>
    <x v="0"/>
    <x v="2"/>
    <x v="20"/>
    <x v="6"/>
    <x v="7"/>
    <x v="58"/>
    <x v="69"/>
    <n v="42"/>
    <x v="0"/>
  </r>
  <r>
    <n v="3610"/>
    <x v="0"/>
    <x v="2"/>
    <x v="20"/>
    <x v="6"/>
    <x v="7"/>
    <x v="59"/>
    <x v="8"/>
    <n v="8850"/>
    <x v="0"/>
  </r>
  <r>
    <n v="3611"/>
    <x v="0"/>
    <x v="2"/>
    <x v="21"/>
    <x v="6"/>
    <x v="7"/>
    <x v="40"/>
    <x v="51"/>
    <n v="4278"/>
    <x v="0"/>
  </r>
  <r>
    <n v="3612"/>
    <x v="0"/>
    <x v="2"/>
    <x v="21"/>
    <x v="6"/>
    <x v="7"/>
    <x v="41"/>
    <x v="52"/>
    <n v="4497"/>
    <x v="0"/>
  </r>
  <r>
    <n v="3613"/>
    <x v="0"/>
    <x v="2"/>
    <x v="21"/>
    <x v="6"/>
    <x v="7"/>
    <x v="42"/>
    <x v="53"/>
    <n v="4440"/>
    <x v="0"/>
  </r>
  <r>
    <n v="3614"/>
    <x v="0"/>
    <x v="2"/>
    <x v="21"/>
    <x v="6"/>
    <x v="7"/>
    <x v="43"/>
    <x v="54"/>
    <n v="3897"/>
    <x v="0"/>
  </r>
  <r>
    <n v="3615"/>
    <x v="0"/>
    <x v="2"/>
    <x v="21"/>
    <x v="6"/>
    <x v="7"/>
    <x v="44"/>
    <x v="55"/>
    <n v="4644"/>
    <x v="0"/>
  </r>
  <r>
    <n v="3616"/>
    <x v="0"/>
    <x v="2"/>
    <x v="21"/>
    <x v="6"/>
    <x v="7"/>
    <x v="45"/>
    <x v="56"/>
    <n v="5994"/>
    <x v="0"/>
  </r>
  <r>
    <n v="3617"/>
    <x v="0"/>
    <x v="2"/>
    <x v="21"/>
    <x v="6"/>
    <x v="7"/>
    <x v="46"/>
    <x v="57"/>
    <n v="5625"/>
    <x v="0"/>
  </r>
  <r>
    <n v="3618"/>
    <x v="0"/>
    <x v="2"/>
    <x v="21"/>
    <x v="6"/>
    <x v="7"/>
    <x v="47"/>
    <x v="58"/>
    <n v="4920"/>
    <x v="0"/>
  </r>
  <r>
    <n v="3619"/>
    <x v="0"/>
    <x v="2"/>
    <x v="21"/>
    <x v="6"/>
    <x v="7"/>
    <x v="48"/>
    <x v="59"/>
    <n v="4971"/>
    <x v="0"/>
  </r>
  <r>
    <n v="3620"/>
    <x v="0"/>
    <x v="2"/>
    <x v="21"/>
    <x v="6"/>
    <x v="7"/>
    <x v="49"/>
    <x v="60"/>
    <n v="5355"/>
    <x v="0"/>
  </r>
  <r>
    <n v="3621"/>
    <x v="0"/>
    <x v="2"/>
    <x v="21"/>
    <x v="6"/>
    <x v="7"/>
    <x v="50"/>
    <x v="61"/>
    <n v="5214"/>
    <x v="0"/>
  </r>
  <r>
    <n v="3622"/>
    <x v="0"/>
    <x v="2"/>
    <x v="21"/>
    <x v="6"/>
    <x v="7"/>
    <x v="51"/>
    <x v="62"/>
    <n v="5076"/>
    <x v="0"/>
  </r>
  <r>
    <n v="3623"/>
    <x v="0"/>
    <x v="2"/>
    <x v="21"/>
    <x v="6"/>
    <x v="7"/>
    <x v="52"/>
    <x v="63"/>
    <n v="4227"/>
    <x v="0"/>
  </r>
  <r>
    <n v="3624"/>
    <x v="0"/>
    <x v="2"/>
    <x v="21"/>
    <x v="6"/>
    <x v="7"/>
    <x v="53"/>
    <x v="64"/>
    <n v="3714"/>
    <x v="0"/>
  </r>
  <r>
    <n v="3625"/>
    <x v="0"/>
    <x v="2"/>
    <x v="21"/>
    <x v="6"/>
    <x v="7"/>
    <x v="54"/>
    <x v="65"/>
    <n v="2889"/>
    <x v="0"/>
  </r>
  <r>
    <n v="3626"/>
    <x v="0"/>
    <x v="2"/>
    <x v="21"/>
    <x v="6"/>
    <x v="7"/>
    <x v="55"/>
    <x v="66"/>
    <n v="2109"/>
    <x v="0"/>
  </r>
  <r>
    <n v="3627"/>
    <x v="0"/>
    <x v="2"/>
    <x v="21"/>
    <x v="6"/>
    <x v="7"/>
    <x v="56"/>
    <x v="67"/>
    <n v="1497"/>
    <x v="0"/>
  </r>
  <r>
    <n v="3628"/>
    <x v="0"/>
    <x v="2"/>
    <x v="21"/>
    <x v="6"/>
    <x v="7"/>
    <x v="57"/>
    <x v="68"/>
    <n v="1071"/>
    <x v="0"/>
  </r>
  <r>
    <n v="3629"/>
    <x v="0"/>
    <x v="2"/>
    <x v="21"/>
    <x v="6"/>
    <x v="7"/>
    <x v="58"/>
    <x v="69"/>
    <n v="702"/>
    <x v="0"/>
  </r>
  <r>
    <n v="3630"/>
    <x v="0"/>
    <x v="2"/>
    <x v="21"/>
    <x v="6"/>
    <x v="7"/>
    <x v="59"/>
    <x v="8"/>
    <n v="75120"/>
    <x v="0"/>
  </r>
  <r>
    <n v="3631"/>
    <x v="0"/>
    <x v="2"/>
    <x v="22"/>
    <x v="6"/>
    <x v="7"/>
    <x v="40"/>
    <x v="51"/>
    <n v="3312"/>
    <x v="0"/>
  </r>
  <r>
    <n v="3632"/>
    <x v="0"/>
    <x v="2"/>
    <x v="22"/>
    <x v="6"/>
    <x v="7"/>
    <x v="41"/>
    <x v="52"/>
    <n v="4197"/>
    <x v="0"/>
  </r>
  <r>
    <n v="3633"/>
    <x v="0"/>
    <x v="2"/>
    <x v="22"/>
    <x v="6"/>
    <x v="7"/>
    <x v="42"/>
    <x v="53"/>
    <n v="4791"/>
    <x v="0"/>
  </r>
  <r>
    <n v="3634"/>
    <x v="0"/>
    <x v="2"/>
    <x v="22"/>
    <x v="6"/>
    <x v="7"/>
    <x v="43"/>
    <x v="54"/>
    <n v="5187"/>
    <x v="0"/>
  </r>
  <r>
    <n v="3635"/>
    <x v="0"/>
    <x v="2"/>
    <x v="22"/>
    <x v="6"/>
    <x v="7"/>
    <x v="44"/>
    <x v="55"/>
    <n v="5553"/>
    <x v="0"/>
  </r>
  <r>
    <n v="3636"/>
    <x v="0"/>
    <x v="2"/>
    <x v="22"/>
    <x v="6"/>
    <x v="7"/>
    <x v="45"/>
    <x v="56"/>
    <n v="4539"/>
    <x v="0"/>
  </r>
  <r>
    <n v="3637"/>
    <x v="0"/>
    <x v="2"/>
    <x v="22"/>
    <x v="6"/>
    <x v="7"/>
    <x v="46"/>
    <x v="57"/>
    <n v="3954"/>
    <x v="0"/>
  </r>
  <r>
    <n v="3638"/>
    <x v="0"/>
    <x v="2"/>
    <x v="22"/>
    <x v="6"/>
    <x v="7"/>
    <x v="47"/>
    <x v="58"/>
    <n v="4080"/>
    <x v="0"/>
  </r>
  <r>
    <n v="3639"/>
    <x v="0"/>
    <x v="2"/>
    <x v="22"/>
    <x v="6"/>
    <x v="7"/>
    <x v="48"/>
    <x v="59"/>
    <n v="4152"/>
    <x v="0"/>
  </r>
  <r>
    <n v="3640"/>
    <x v="0"/>
    <x v="2"/>
    <x v="22"/>
    <x v="6"/>
    <x v="7"/>
    <x v="49"/>
    <x v="60"/>
    <n v="5127"/>
    <x v="0"/>
  </r>
  <r>
    <n v="3641"/>
    <x v="0"/>
    <x v="2"/>
    <x v="22"/>
    <x v="6"/>
    <x v="7"/>
    <x v="50"/>
    <x v="61"/>
    <n v="4986"/>
    <x v="0"/>
  </r>
  <r>
    <n v="3642"/>
    <x v="0"/>
    <x v="2"/>
    <x v="22"/>
    <x v="6"/>
    <x v="7"/>
    <x v="51"/>
    <x v="62"/>
    <n v="4824"/>
    <x v="0"/>
  </r>
  <r>
    <n v="3643"/>
    <x v="0"/>
    <x v="2"/>
    <x v="22"/>
    <x v="6"/>
    <x v="7"/>
    <x v="52"/>
    <x v="63"/>
    <n v="4392"/>
    <x v="0"/>
  </r>
  <r>
    <n v="3644"/>
    <x v="0"/>
    <x v="2"/>
    <x v="22"/>
    <x v="6"/>
    <x v="7"/>
    <x v="53"/>
    <x v="64"/>
    <n v="3771"/>
    <x v="0"/>
  </r>
  <r>
    <n v="3645"/>
    <x v="0"/>
    <x v="2"/>
    <x v="22"/>
    <x v="6"/>
    <x v="7"/>
    <x v="54"/>
    <x v="65"/>
    <n v="3024"/>
    <x v="0"/>
  </r>
  <r>
    <n v="3646"/>
    <x v="0"/>
    <x v="2"/>
    <x v="22"/>
    <x v="6"/>
    <x v="7"/>
    <x v="55"/>
    <x v="66"/>
    <n v="2421"/>
    <x v="0"/>
  </r>
  <r>
    <n v="3647"/>
    <x v="0"/>
    <x v="2"/>
    <x v="22"/>
    <x v="6"/>
    <x v="7"/>
    <x v="56"/>
    <x v="67"/>
    <n v="1689"/>
    <x v="0"/>
  </r>
  <r>
    <n v="3648"/>
    <x v="0"/>
    <x v="2"/>
    <x v="22"/>
    <x v="6"/>
    <x v="7"/>
    <x v="57"/>
    <x v="68"/>
    <n v="1146"/>
    <x v="0"/>
  </r>
  <r>
    <n v="3649"/>
    <x v="0"/>
    <x v="2"/>
    <x v="22"/>
    <x v="6"/>
    <x v="7"/>
    <x v="58"/>
    <x v="69"/>
    <n v="567"/>
    <x v="0"/>
  </r>
  <r>
    <n v="3650"/>
    <x v="0"/>
    <x v="2"/>
    <x v="22"/>
    <x v="6"/>
    <x v="7"/>
    <x v="59"/>
    <x v="8"/>
    <n v="71703"/>
    <x v="0"/>
  </r>
  <r>
    <n v="3651"/>
    <x v="0"/>
    <x v="2"/>
    <x v="23"/>
    <x v="6"/>
    <x v="7"/>
    <x v="40"/>
    <x v="51"/>
    <n v="3969"/>
    <x v="0"/>
  </r>
  <r>
    <n v="3652"/>
    <x v="0"/>
    <x v="2"/>
    <x v="23"/>
    <x v="6"/>
    <x v="7"/>
    <x v="41"/>
    <x v="52"/>
    <n v="3798"/>
    <x v="0"/>
  </r>
  <r>
    <n v="3653"/>
    <x v="0"/>
    <x v="2"/>
    <x v="23"/>
    <x v="6"/>
    <x v="7"/>
    <x v="42"/>
    <x v="53"/>
    <n v="3375"/>
    <x v="0"/>
  </r>
  <r>
    <n v="3654"/>
    <x v="0"/>
    <x v="2"/>
    <x v="23"/>
    <x v="6"/>
    <x v="7"/>
    <x v="43"/>
    <x v="54"/>
    <n v="3834"/>
    <x v="0"/>
  </r>
  <r>
    <n v="3655"/>
    <x v="0"/>
    <x v="2"/>
    <x v="23"/>
    <x v="6"/>
    <x v="7"/>
    <x v="44"/>
    <x v="55"/>
    <n v="6006"/>
    <x v="0"/>
  </r>
  <r>
    <n v="3656"/>
    <x v="0"/>
    <x v="2"/>
    <x v="23"/>
    <x v="6"/>
    <x v="7"/>
    <x v="45"/>
    <x v="56"/>
    <n v="7932"/>
    <x v="0"/>
  </r>
  <r>
    <n v="3657"/>
    <x v="0"/>
    <x v="2"/>
    <x v="23"/>
    <x v="6"/>
    <x v="7"/>
    <x v="46"/>
    <x v="57"/>
    <n v="6279"/>
    <x v="0"/>
  </r>
  <r>
    <n v="3658"/>
    <x v="0"/>
    <x v="2"/>
    <x v="23"/>
    <x v="6"/>
    <x v="7"/>
    <x v="47"/>
    <x v="58"/>
    <n v="4917"/>
    <x v="0"/>
  </r>
  <r>
    <n v="3659"/>
    <x v="0"/>
    <x v="2"/>
    <x v="23"/>
    <x v="6"/>
    <x v="7"/>
    <x v="48"/>
    <x v="59"/>
    <n v="4425"/>
    <x v="0"/>
  </r>
  <r>
    <n v="3660"/>
    <x v="0"/>
    <x v="2"/>
    <x v="23"/>
    <x v="6"/>
    <x v="7"/>
    <x v="49"/>
    <x v="60"/>
    <n v="4602"/>
    <x v="0"/>
  </r>
  <r>
    <n v="3661"/>
    <x v="0"/>
    <x v="2"/>
    <x v="23"/>
    <x v="6"/>
    <x v="7"/>
    <x v="50"/>
    <x v="61"/>
    <n v="4203"/>
    <x v="0"/>
  </r>
  <r>
    <n v="3662"/>
    <x v="0"/>
    <x v="2"/>
    <x v="23"/>
    <x v="6"/>
    <x v="7"/>
    <x v="51"/>
    <x v="62"/>
    <n v="4020"/>
    <x v="0"/>
  </r>
  <r>
    <n v="3663"/>
    <x v="0"/>
    <x v="2"/>
    <x v="23"/>
    <x v="6"/>
    <x v="7"/>
    <x v="52"/>
    <x v="63"/>
    <n v="3189"/>
    <x v="0"/>
  </r>
  <r>
    <n v="3664"/>
    <x v="0"/>
    <x v="2"/>
    <x v="23"/>
    <x v="6"/>
    <x v="7"/>
    <x v="53"/>
    <x v="64"/>
    <n v="2712"/>
    <x v="0"/>
  </r>
  <r>
    <n v="3665"/>
    <x v="0"/>
    <x v="2"/>
    <x v="23"/>
    <x v="6"/>
    <x v="7"/>
    <x v="54"/>
    <x v="65"/>
    <n v="2088"/>
    <x v="0"/>
  </r>
  <r>
    <n v="3666"/>
    <x v="0"/>
    <x v="2"/>
    <x v="23"/>
    <x v="6"/>
    <x v="7"/>
    <x v="55"/>
    <x v="66"/>
    <n v="1740"/>
    <x v="0"/>
  </r>
  <r>
    <n v="3667"/>
    <x v="0"/>
    <x v="2"/>
    <x v="23"/>
    <x v="6"/>
    <x v="7"/>
    <x v="56"/>
    <x v="67"/>
    <n v="1281"/>
    <x v="0"/>
  </r>
  <r>
    <n v="3668"/>
    <x v="0"/>
    <x v="2"/>
    <x v="23"/>
    <x v="6"/>
    <x v="7"/>
    <x v="57"/>
    <x v="68"/>
    <n v="1056"/>
    <x v="0"/>
  </r>
  <r>
    <n v="3669"/>
    <x v="0"/>
    <x v="2"/>
    <x v="23"/>
    <x v="6"/>
    <x v="7"/>
    <x v="58"/>
    <x v="69"/>
    <n v="663"/>
    <x v="0"/>
  </r>
  <r>
    <n v="3670"/>
    <x v="0"/>
    <x v="2"/>
    <x v="23"/>
    <x v="6"/>
    <x v="7"/>
    <x v="59"/>
    <x v="8"/>
    <n v="70095"/>
    <x v="0"/>
  </r>
  <r>
    <n v="3671"/>
    <x v="0"/>
    <x v="2"/>
    <x v="24"/>
    <x v="6"/>
    <x v="7"/>
    <x v="40"/>
    <x v="51"/>
    <n v="4149"/>
    <x v="0"/>
  </r>
  <r>
    <n v="3672"/>
    <x v="0"/>
    <x v="2"/>
    <x v="24"/>
    <x v="6"/>
    <x v="7"/>
    <x v="41"/>
    <x v="52"/>
    <n v="3765"/>
    <x v="0"/>
  </r>
  <r>
    <n v="3673"/>
    <x v="0"/>
    <x v="2"/>
    <x v="24"/>
    <x v="6"/>
    <x v="7"/>
    <x v="42"/>
    <x v="53"/>
    <n v="3255"/>
    <x v="0"/>
  </r>
  <r>
    <n v="3674"/>
    <x v="0"/>
    <x v="2"/>
    <x v="24"/>
    <x v="6"/>
    <x v="7"/>
    <x v="43"/>
    <x v="54"/>
    <n v="5694"/>
    <x v="0"/>
  </r>
  <r>
    <n v="3675"/>
    <x v="0"/>
    <x v="2"/>
    <x v="24"/>
    <x v="6"/>
    <x v="7"/>
    <x v="44"/>
    <x v="55"/>
    <n v="7962"/>
    <x v="0"/>
  </r>
  <r>
    <n v="3676"/>
    <x v="0"/>
    <x v="2"/>
    <x v="24"/>
    <x v="6"/>
    <x v="7"/>
    <x v="45"/>
    <x v="56"/>
    <n v="6669"/>
    <x v="0"/>
  </r>
  <r>
    <n v="3677"/>
    <x v="0"/>
    <x v="2"/>
    <x v="24"/>
    <x v="6"/>
    <x v="7"/>
    <x v="46"/>
    <x v="57"/>
    <n v="5880"/>
    <x v="0"/>
  </r>
  <r>
    <n v="3678"/>
    <x v="0"/>
    <x v="2"/>
    <x v="24"/>
    <x v="6"/>
    <x v="7"/>
    <x v="47"/>
    <x v="58"/>
    <n v="5103"/>
    <x v="0"/>
  </r>
  <r>
    <n v="3679"/>
    <x v="0"/>
    <x v="2"/>
    <x v="24"/>
    <x v="6"/>
    <x v="7"/>
    <x v="48"/>
    <x v="59"/>
    <n v="4056"/>
    <x v="0"/>
  </r>
  <r>
    <n v="3680"/>
    <x v="0"/>
    <x v="2"/>
    <x v="24"/>
    <x v="6"/>
    <x v="7"/>
    <x v="49"/>
    <x v="60"/>
    <n v="4230"/>
    <x v="0"/>
  </r>
  <r>
    <n v="3681"/>
    <x v="0"/>
    <x v="2"/>
    <x v="24"/>
    <x v="6"/>
    <x v="7"/>
    <x v="50"/>
    <x v="61"/>
    <n v="3837"/>
    <x v="0"/>
  </r>
  <r>
    <n v="3682"/>
    <x v="0"/>
    <x v="2"/>
    <x v="24"/>
    <x v="6"/>
    <x v="7"/>
    <x v="51"/>
    <x v="62"/>
    <n v="3792"/>
    <x v="0"/>
  </r>
  <r>
    <n v="3683"/>
    <x v="0"/>
    <x v="2"/>
    <x v="24"/>
    <x v="6"/>
    <x v="7"/>
    <x v="52"/>
    <x v="63"/>
    <n v="3336"/>
    <x v="0"/>
  </r>
  <r>
    <n v="3684"/>
    <x v="0"/>
    <x v="2"/>
    <x v="24"/>
    <x v="6"/>
    <x v="7"/>
    <x v="53"/>
    <x v="64"/>
    <n v="2763"/>
    <x v="0"/>
  </r>
  <r>
    <n v="3685"/>
    <x v="0"/>
    <x v="2"/>
    <x v="24"/>
    <x v="6"/>
    <x v="7"/>
    <x v="54"/>
    <x v="65"/>
    <n v="2295"/>
    <x v="0"/>
  </r>
  <r>
    <n v="3686"/>
    <x v="0"/>
    <x v="2"/>
    <x v="24"/>
    <x v="6"/>
    <x v="7"/>
    <x v="55"/>
    <x v="66"/>
    <n v="1740"/>
    <x v="0"/>
  </r>
  <r>
    <n v="3687"/>
    <x v="0"/>
    <x v="2"/>
    <x v="24"/>
    <x v="6"/>
    <x v="7"/>
    <x v="56"/>
    <x v="67"/>
    <n v="1269"/>
    <x v="0"/>
  </r>
  <r>
    <n v="3688"/>
    <x v="0"/>
    <x v="2"/>
    <x v="24"/>
    <x v="6"/>
    <x v="7"/>
    <x v="57"/>
    <x v="68"/>
    <n v="879"/>
    <x v="0"/>
  </r>
  <r>
    <n v="3689"/>
    <x v="0"/>
    <x v="2"/>
    <x v="24"/>
    <x v="6"/>
    <x v="7"/>
    <x v="58"/>
    <x v="69"/>
    <n v="561"/>
    <x v="0"/>
  </r>
  <r>
    <n v="3690"/>
    <x v="0"/>
    <x v="2"/>
    <x v="24"/>
    <x v="6"/>
    <x v="7"/>
    <x v="59"/>
    <x v="8"/>
    <n v="71235"/>
    <x v="0"/>
  </r>
  <r>
    <n v="3691"/>
    <x v="0"/>
    <x v="2"/>
    <x v="25"/>
    <x v="6"/>
    <x v="7"/>
    <x v="40"/>
    <x v="51"/>
    <n v="4827"/>
    <x v="0"/>
  </r>
  <r>
    <n v="3692"/>
    <x v="0"/>
    <x v="2"/>
    <x v="25"/>
    <x v="6"/>
    <x v="7"/>
    <x v="41"/>
    <x v="52"/>
    <n v="5058"/>
    <x v="0"/>
  </r>
  <r>
    <n v="3693"/>
    <x v="0"/>
    <x v="2"/>
    <x v="25"/>
    <x v="6"/>
    <x v="7"/>
    <x v="42"/>
    <x v="53"/>
    <n v="4572"/>
    <x v="0"/>
  </r>
  <r>
    <n v="3694"/>
    <x v="0"/>
    <x v="2"/>
    <x v="25"/>
    <x v="6"/>
    <x v="7"/>
    <x v="43"/>
    <x v="54"/>
    <n v="4242"/>
    <x v="0"/>
  </r>
  <r>
    <n v="3695"/>
    <x v="0"/>
    <x v="2"/>
    <x v="25"/>
    <x v="6"/>
    <x v="7"/>
    <x v="44"/>
    <x v="55"/>
    <n v="4458"/>
    <x v="0"/>
  </r>
  <r>
    <n v="3696"/>
    <x v="0"/>
    <x v="2"/>
    <x v="25"/>
    <x v="6"/>
    <x v="7"/>
    <x v="45"/>
    <x v="56"/>
    <n v="5367"/>
    <x v="0"/>
  </r>
  <r>
    <n v="3697"/>
    <x v="0"/>
    <x v="2"/>
    <x v="25"/>
    <x v="6"/>
    <x v="7"/>
    <x v="46"/>
    <x v="57"/>
    <n v="5046"/>
    <x v="0"/>
  </r>
  <r>
    <n v="3698"/>
    <x v="0"/>
    <x v="2"/>
    <x v="25"/>
    <x v="6"/>
    <x v="7"/>
    <x v="47"/>
    <x v="58"/>
    <n v="4692"/>
    <x v="0"/>
  </r>
  <r>
    <n v="3699"/>
    <x v="0"/>
    <x v="2"/>
    <x v="25"/>
    <x v="6"/>
    <x v="7"/>
    <x v="48"/>
    <x v="59"/>
    <n v="4866"/>
    <x v="0"/>
  </r>
  <r>
    <n v="3700"/>
    <x v="0"/>
    <x v="2"/>
    <x v="25"/>
    <x v="6"/>
    <x v="7"/>
    <x v="49"/>
    <x v="60"/>
    <n v="5283"/>
    <x v="0"/>
  </r>
  <r>
    <n v="3701"/>
    <x v="0"/>
    <x v="2"/>
    <x v="25"/>
    <x v="6"/>
    <x v="7"/>
    <x v="50"/>
    <x v="61"/>
    <n v="4725"/>
    <x v="0"/>
  </r>
  <r>
    <n v="3702"/>
    <x v="0"/>
    <x v="2"/>
    <x v="25"/>
    <x v="6"/>
    <x v="7"/>
    <x v="51"/>
    <x v="62"/>
    <n v="4857"/>
    <x v="0"/>
  </r>
  <r>
    <n v="3703"/>
    <x v="0"/>
    <x v="2"/>
    <x v="25"/>
    <x v="6"/>
    <x v="7"/>
    <x v="52"/>
    <x v="63"/>
    <n v="4014"/>
    <x v="0"/>
  </r>
  <r>
    <n v="3704"/>
    <x v="0"/>
    <x v="2"/>
    <x v="25"/>
    <x v="6"/>
    <x v="7"/>
    <x v="53"/>
    <x v="64"/>
    <n v="3273"/>
    <x v="0"/>
  </r>
  <r>
    <n v="3705"/>
    <x v="0"/>
    <x v="2"/>
    <x v="25"/>
    <x v="6"/>
    <x v="7"/>
    <x v="54"/>
    <x v="65"/>
    <n v="2613"/>
    <x v="0"/>
  </r>
  <r>
    <n v="3706"/>
    <x v="0"/>
    <x v="2"/>
    <x v="25"/>
    <x v="6"/>
    <x v="7"/>
    <x v="55"/>
    <x v="66"/>
    <n v="1761"/>
    <x v="0"/>
  </r>
  <r>
    <n v="3707"/>
    <x v="0"/>
    <x v="2"/>
    <x v="25"/>
    <x v="6"/>
    <x v="7"/>
    <x v="56"/>
    <x v="67"/>
    <n v="1203"/>
    <x v="0"/>
  </r>
  <r>
    <n v="3708"/>
    <x v="0"/>
    <x v="2"/>
    <x v="25"/>
    <x v="6"/>
    <x v="7"/>
    <x v="57"/>
    <x v="68"/>
    <n v="768"/>
    <x v="0"/>
  </r>
  <r>
    <n v="3709"/>
    <x v="0"/>
    <x v="2"/>
    <x v="25"/>
    <x v="6"/>
    <x v="7"/>
    <x v="58"/>
    <x v="69"/>
    <n v="381"/>
    <x v="0"/>
  </r>
  <r>
    <n v="3710"/>
    <x v="0"/>
    <x v="2"/>
    <x v="25"/>
    <x v="6"/>
    <x v="7"/>
    <x v="59"/>
    <x v="8"/>
    <n v="72006"/>
    <x v="0"/>
  </r>
  <r>
    <n v="3711"/>
    <x v="0"/>
    <x v="3"/>
    <x v="26"/>
    <x v="6"/>
    <x v="7"/>
    <x v="40"/>
    <x v="51"/>
    <n v="20922"/>
    <x v="0"/>
  </r>
  <r>
    <n v="3712"/>
    <x v="0"/>
    <x v="3"/>
    <x v="26"/>
    <x v="6"/>
    <x v="7"/>
    <x v="41"/>
    <x v="52"/>
    <n v="21816"/>
    <x v="0"/>
  </r>
  <r>
    <n v="3713"/>
    <x v="0"/>
    <x v="3"/>
    <x v="26"/>
    <x v="6"/>
    <x v="7"/>
    <x v="42"/>
    <x v="53"/>
    <n v="20958"/>
    <x v="0"/>
  </r>
  <r>
    <n v="3714"/>
    <x v="0"/>
    <x v="3"/>
    <x v="26"/>
    <x v="6"/>
    <x v="7"/>
    <x v="43"/>
    <x v="54"/>
    <n v="23235"/>
    <x v="0"/>
  </r>
  <r>
    <n v="3715"/>
    <x v="0"/>
    <x v="3"/>
    <x v="26"/>
    <x v="6"/>
    <x v="7"/>
    <x v="44"/>
    <x v="55"/>
    <n v="28911"/>
    <x v="0"/>
  </r>
  <r>
    <n v="3716"/>
    <x v="0"/>
    <x v="3"/>
    <x v="26"/>
    <x v="6"/>
    <x v="7"/>
    <x v="45"/>
    <x v="56"/>
    <n v="30828"/>
    <x v="0"/>
  </r>
  <r>
    <n v="3717"/>
    <x v="0"/>
    <x v="3"/>
    <x v="26"/>
    <x v="6"/>
    <x v="7"/>
    <x v="46"/>
    <x v="57"/>
    <n v="27198"/>
    <x v="0"/>
  </r>
  <r>
    <n v="3718"/>
    <x v="0"/>
    <x v="3"/>
    <x v="26"/>
    <x v="6"/>
    <x v="7"/>
    <x v="47"/>
    <x v="58"/>
    <n v="24183"/>
    <x v="0"/>
  </r>
  <r>
    <n v="3719"/>
    <x v="0"/>
    <x v="3"/>
    <x v="26"/>
    <x v="6"/>
    <x v="7"/>
    <x v="48"/>
    <x v="59"/>
    <n v="23112"/>
    <x v="0"/>
  </r>
  <r>
    <n v="3720"/>
    <x v="0"/>
    <x v="3"/>
    <x v="26"/>
    <x v="6"/>
    <x v="7"/>
    <x v="49"/>
    <x v="60"/>
    <n v="25326"/>
    <x v="0"/>
  </r>
  <r>
    <n v="3721"/>
    <x v="0"/>
    <x v="3"/>
    <x v="26"/>
    <x v="6"/>
    <x v="7"/>
    <x v="50"/>
    <x v="61"/>
    <n v="23808"/>
    <x v="0"/>
  </r>
  <r>
    <n v="3722"/>
    <x v="0"/>
    <x v="3"/>
    <x v="26"/>
    <x v="6"/>
    <x v="7"/>
    <x v="51"/>
    <x v="62"/>
    <n v="23442"/>
    <x v="0"/>
  </r>
  <r>
    <n v="3723"/>
    <x v="0"/>
    <x v="3"/>
    <x v="26"/>
    <x v="6"/>
    <x v="7"/>
    <x v="52"/>
    <x v="63"/>
    <n v="19893"/>
    <x v="0"/>
  </r>
  <r>
    <n v="3724"/>
    <x v="0"/>
    <x v="3"/>
    <x v="26"/>
    <x v="6"/>
    <x v="7"/>
    <x v="53"/>
    <x v="64"/>
    <n v="16896"/>
    <x v="0"/>
  </r>
  <r>
    <n v="3725"/>
    <x v="0"/>
    <x v="3"/>
    <x v="26"/>
    <x v="6"/>
    <x v="7"/>
    <x v="54"/>
    <x v="65"/>
    <n v="13407"/>
    <x v="0"/>
  </r>
  <r>
    <n v="3726"/>
    <x v="0"/>
    <x v="3"/>
    <x v="26"/>
    <x v="6"/>
    <x v="7"/>
    <x v="55"/>
    <x v="66"/>
    <n v="10071"/>
    <x v="0"/>
  </r>
  <r>
    <n v="3727"/>
    <x v="0"/>
    <x v="3"/>
    <x v="26"/>
    <x v="6"/>
    <x v="7"/>
    <x v="56"/>
    <x v="67"/>
    <n v="7101"/>
    <x v="0"/>
  </r>
  <r>
    <n v="3728"/>
    <x v="0"/>
    <x v="3"/>
    <x v="26"/>
    <x v="6"/>
    <x v="7"/>
    <x v="57"/>
    <x v="68"/>
    <n v="4980"/>
    <x v="0"/>
  </r>
  <r>
    <n v="3729"/>
    <x v="0"/>
    <x v="3"/>
    <x v="26"/>
    <x v="6"/>
    <x v="7"/>
    <x v="58"/>
    <x v="69"/>
    <n v="2922"/>
    <x v="0"/>
  </r>
  <r>
    <n v="3730"/>
    <x v="0"/>
    <x v="3"/>
    <x v="26"/>
    <x v="6"/>
    <x v="7"/>
    <x v="59"/>
    <x v="8"/>
    <n v="369006"/>
    <x v="0"/>
  </r>
  <r>
    <n v="3731"/>
    <x v="0"/>
    <x v="4"/>
    <x v="27"/>
    <x v="6"/>
    <x v="7"/>
    <x v="40"/>
    <x v="51"/>
    <n v="273999"/>
    <x v="0"/>
  </r>
  <r>
    <n v="3732"/>
    <x v="0"/>
    <x v="4"/>
    <x v="27"/>
    <x v="6"/>
    <x v="7"/>
    <x v="41"/>
    <x v="52"/>
    <n v="300816"/>
    <x v="0"/>
  </r>
  <r>
    <n v="3733"/>
    <x v="0"/>
    <x v="4"/>
    <x v="27"/>
    <x v="6"/>
    <x v="7"/>
    <x v="42"/>
    <x v="53"/>
    <n v="284889"/>
    <x v="0"/>
  </r>
  <r>
    <n v="3734"/>
    <x v="0"/>
    <x v="4"/>
    <x v="27"/>
    <x v="6"/>
    <x v="7"/>
    <x v="43"/>
    <x v="54"/>
    <n v="278589"/>
    <x v="0"/>
  </r>
  <r>
    <n v="3735"/>
    <x v="0"/>
    <x v="4"/>
    <x v="27"/>
    <x v="6"/>
    <x v="7"/>
    <x v="44"/>
    <x v="55"/>
    <n v="288489"/>
    <x v="0"/>
  </r>
  <r>
    <n v="3736"/>
    <x v="0"/>
    <x v="4"/>
    <x v="27"/>
    <x v="6"/>
    <x v="7"/>
    <x v="45"/>
    <x v="56"/>
    <n v="313638"/>
    <x v="0"/>
  </r>
  <r>
    <n v="3737"/>
    <x v="0"/>
    <x v="4"/>
    <x v="27"/>
    <x v="6"/>
    <x v="7"/>
    <x v="46"/>
    <x v="57"/>
    <n v="289839"/>
    <x v="0"/>
  </r>
  <r>
    <n v="3738"/>
    <x v="0"/>
    <x v="4"/>
    <x v="27"/>
    <x v="6"/>
    <x v="7"/>
    <x v="47"/>
    <x v="58"/>
    <n v="271212"/>
    <x v="0"/>
  </r>
  <r>
    <n v="3739"/>
    <x v="0"/>
    <x v="4"/>
    <x v="27"/>
    <x v="6"/>
    <x v="7"/>
    <x v="48"/>
    <x v="59"/>
    <n v="268233"/>
    <x v="0"/>
  </r>
  <r>
    <n v="3740"/>
    <x v="0"/>
    <x v="4"/>
    <x v="27"/>
    <x v="6"/>
    <x v="7"/>
    <x v="49"/>
    <x v="60"/>
    <n v="296157"/>
    <x v="0"/>
  </r>
  <r>
    <n v="3741"/>
    <x v="0"/>
    <x v="4"/>
    <x v="27"/>
    <x v="6"/>
    <x v="7"/>
    <x v="50"/>
    <x v="61"/>
    <n v="284784"/>
    <x v="0"/>
  </r>
  <r>
    <n v="3742"/>
    <x v="0"/>
    <x v="4"/>
    <x v="27"/>
    <x v="6"/>
    <x v="7"/>
    <x v="51"/>
    <x v="62"/>
    <n v="279303"/>
    <x v="0"/>
  </r>
  <r>
    <n v="3743"/>
    <x v="0"/>
    <x v="4"/>
    <x v="27"/>
    <x v="6"/>
    <x v="7"/>
    <x v="52"/>
    <x v="63"/>
    <n v="241005"/>
    <x v="0"/>
  </r>
  <r>
    <n v="3744"/>
    <x v="0"/>
    <x v="4"/>
    <x v="27"/>
    <x v="6"/>
    <x v="7"/>
    <x v="53"/>
    <x v="64"/>
    <n v="212136"/>
    <x v="0"/>
  </r>
  <r>
    <n v="3745"/>
    <x v="0"/>
    <x v="4"/>
    <x v="27"/>
    <x v="6"/>
    <x v="7"/>
    <x v="54"/>
    <x v="65"/>
    <n v="170226"/>
    <x v="0"/>
  </r>
  <r>
    <n v="3746"/>
    <x v="0"/>
    <x v="4"/>
    <x v="27"/>
    <x v="6"/>
    <x v="7"/>
    <x v="55"/>
    <x v="66"/>
    <n v="122721"/>
    <x v="0"/>
  </r>
  <r>
    <n v="3747"/>
    <x v="0"/>
    <x v="4"/>
    <x v="27"/>
    <x v="6"/>
    <x v="7"/>
    <x v="56"/>
    <x v="67"/>
    <n v="78261"/>
    <x v="0"/>
  </r>
  <r>
    <n v="3748"/>
    <x v="0"/>
    <x v="4"/>
    <x v="27"/>
    <x v="6"/>
    <x v="7"/>
    <x v="57"/>
    <x v="68"/>
    <n v="48999"/>
    <x v="0"/>
  </r>
  <r>
    <n v="3749"/>
    <x v="0"/>
    <x v="4"/>
    <x v="27"/>
    <x v="6"/>
    <x v="7"/>
    <x v="58"/>
    <x v="69"/>
    <n v="27450"/>
    <x v="0"/>
  </r>
  <r>
    <n v="3750"/>
    <x v="0"/>
    <x v="4"/>
    <x v="27"/>
    <x v="6"/>
    <x v="7"/>
    <x v="59"/>
    <x v="8"/>
    <n v="4330749"/>
    <x v="0"/>
  </r>
  <r>
    <n v="3751"/>
    <x v="0"/>
    <x v="5"/>
    <x v="28"/>
    <x v="6"/>
    <x v="7"/>
    <x v="40"/>
    <x v="51"/>
    <n v="294921"/>
    <x v="0"/>
  </r>
  <r>
    <n v="3752"/>
    <x v="0"/>
    <x v="5"/>
    <x v="28"/>
    <x v="6"/>
    <x v="7"/>
    <x v="41"/>
    <x v="52"/>
    <n v="322635"/>
    <x v="0"/>
  </r>
  <r>
    <n v="3753"/>
    <x v="0"/>
    <x v="5"/>
    <x v="28"/>
    <x v="6"/>
    <x v="7"/>
    <x v="42"/>
    <x v="53"/>
    <n v="305847"/>
    <x v="0"/>
  </r>
  <r>
    <n v="3754"/>
    <x v="0"/>
    <x v="5"/>
    <x v="28"/>
    <x v="6"/>
    <x v="7"/>
    <x v="43"/>
    <x v="54"/>
    <n v="301824"/>
    <x v="0"/>
  </r>
  <r>
    <n v="3755"/>
    <x v="0"/>
    <x v="5"/>
    <x v="28"/>
    <x v="6"/>
    <x v="7"/>
    <x v="44"/>
    <x v="55"/>
    <n v="317403"/>
    <x v="0"/>
  </r>
  <r>
    <n v="3756"/>
    <x v="0"/>
    <x v="5"/>
    <x v="28"/>
    <x v="6"/>
    <x v="7"/>
    <x v="45"/>
    <x v="56"/>
    <n v="344463"/>
    <x v="0"/>
  </r>
  <r>
    <n v="3757"/>
    <x v="0"/>
    <x v="5"/>
    <x v="28"/>
    <x v="6"/>
    <x v="7"/>
    <x v="46"/>
    <x v="57"/>
    <n v="317037"/>
    <x v="0"/>
  </r>
  <r>
    <n v="3758"/>
    <x v="0"/>
    <x v="5"/>
    <x v="28"/>
    <x v="6"/>
    <x v="7"/>
    <x v="47"/>
    <x v="58"/>
    <n v="295395"/>
    <x v="0"/>
  </r>
  <r>
    <n v="3759"/>
    <x v="0"/>
    <x v="5"/>
    <x v="28"/>
    <x v="6"/>
    <x v="7"/>
    <x v="48"/>
    <x v="59"/>
    <n v="291348"/>
    <x v="0"/>
  </r>
  <r>
    <n v="3760"/>
    <x v="0"/>
    <x v="5"/>
    <x v="28"/>
    <x v="6"/>
    <x v="7"/>
    <x v="49"/>
    <x v="60"/>
    <n v="321483"/>
    <x v="0"/>
  </r>
  <r>
    <n v="3761"/>
    <x v="0"/>
    <x v="5"/>
    <x v="28"/>
    <x v="6"/>
    <x v="7"/>
    <x v="50"/>
    <x v="61"/>
    <n v="308592"/>
    <x v="0"/>
  </r>
  <r>
    <n v="3762"/>
    <x v="0"/>
    <x v="5"/>
    <x v="28"/>
    <x v="6"/>
    <x v="7"/>
    <x v="51"/>
    <x v="62"/>
    <n v="302745"/>
    <x v="0"/>
  </r>
  <r>
    <n v="3763"/>
    <x v="0"/>
    <x v="5"/>
    <x v="28"/>
    <x v="6"/>
    <x v="7"/>
    <x v="52"/>
    <x v="63"/>
    <n v="260901"/>
    <x v="0"/>
  </r>
  <r>
    <n v="3764"/>
    <x v="0"/>
    <x v="5"/>
    <x v="28"/>
    <x v="6"/>
    <x v="7"/>
    <x v="53"/>
    <x v="64"/>
    <n v="229032"/>
    <x v="0"/>
  </r>
  <r>
    <n v="3765"/>
    <x v="0"/>
    <x v="5"/>
    <x v="28"/>
    <x v="6"/>
    <x v="7"/>
    <x v="54"/>
    <x v="65"/>
    <n v="183633"/>
    <x v="0"/>
  </r>
  <r>
    <n v="3766"/>
    <x v="0"/>
    <x v="5"/>
    <x v="28"/>
    <x v="6"/>
    <x v="7"/>
    <x v="55"/>
    <x v="66"/>
    <n v="132792"/>
    <x v="0"/>
  </r>
  <r>
    <n v="3767"/>
    <x v="0"/>
    <x v="5"/>
    <x v="28"/>
    <x v="6"/>
    <x v="7"/>
    <x v="56"/>
    <x v="67"/>
    <n v="85362"/>
    <x v="0"/>
  </r>
  <r>
    <n v="3768"/>
    <x v="0"/>
    <x v="5"/>
    <x v="28"/>
    <x v="6"/>
    <x v="7"/>
    <x v="57"/>
    <x v="68"/>
    <n v="53979"/>
    <x v="0"/>
  </r>
  <r>
    <n v="3769"/>
    <x v="0"/>
    <x v="5"/>
    <x v="28"/>
    <x v="6"/>
    <x v="7"/>
    <x v="58"/>
    <x v="69"/>
    <n v="30372"/>
    <x v="0"/>
  </r>
  <r>
    <n v="3770"/>
    <x v="0"/>
    <x v="5"/>
    <x v="28"/>
    <x v="6"/>
    <x v="7"/>
    <x v="59"/>
    <x v="8"/>
    <n v="4699755"/>
    <x v="0"/>
  </r>
  <r>
    <n v="3771"/>
    <x v="0"/>
    <x v="0"/>
    <x v="0"/>
    <x v="7"/>
    <x v="8"/>
    <x v="4"/>
    <x v="70"/>
    <n v="87"/>
    <x v="0"/>
  </r>
  <r>
    <n v="3772"/>
    <x v="0"/>
    <x v="0"/>
    <x v="0"/>
    <x v="7"/>
    <x v="8"/>
    <x v="1"/>
    <x v="71"/>
    <n v="57"/>
    <x v="0"/>
  </r>
  <r>
    <n v="3773"/>
    <x v="0"/>
    <x v="0"/>
    <x v="0"/>
    <x v="7"/>
    <x v="8"/>
    <x v="0"/>
    <x v="72"/>
    <n v="3843"/>
    <x v="0"/>
  </r>
  <r>
    <n v="3774"/>
    <x v="0"/>
    <x v="0"/>
    <x v="0"/>
    <x v="7"/>
    <x v="8"/>
    <x v="6"/>
    <x v="8"/>
    <n v="6135"/>
    <x v="0"/>
  </r>
  <r>
    <n v="3775"/>
    <x v="0"/>
    <x v="0"/>
    <x v="0"/>
    <x v="7"/>
    <x v="8"/>
    <x v="5"/>
    <x v="9"/>
    <n v="6135"/>
    <x v="0"/>
  </r>
  <r>
    <n v="3776"/>
    <x v="0"/>
    <x v="0"/>
    <x v="0"/>
    <x v="7"/>
    <x v="8"/>
    <x v="2"/>
    <x v="73"/>
    <n v="1050"/>
    <x v="0"/>
  </r>
  <r>
    <n v="3777"/>
    <x v="0"/>
    <x v="0"/>
    <x v="0"/>
    <x v="7"/>
    <x v="8"/>
    <x v="3"/>
    <x v="74"/>
    <n v="1101"/>
    <x v="0"/>
  </r>
  <r>
    <n v="3778"/>
    <x v="0"/>
    <x v="0"/>
    <x v="1"/>
    <x v="7"/>
    <x v="8"/>
    <x v="4"/>
    <x v="70"/>
    <n v="108"/>
    <x v="0"/>
  </r>
  <r>
    <n v="3779"/>
    <x v="0"/>
    <x v="0"/>
    <x v="1"/>
    <x v="7"/>
    <x v="8"/>
    <x v="1"/>
    <x v="71"/>
    <n v="15"/>
    <x v="0"/>
  </r>
  <r>
    <n v="3780"/>
    <x v="0"/>
    <x v="0"/>
    <x v="1"/>
    <x v="7"/>
    <x v="8"/>
    <x v="0"/>
    <x v="72"/>
    <n v="8379"/>
    <x v="0"/>
  </r>
  <r>
    <n v="3781"/>
    <x v="0"/>
    <x v="0"/>
    <x v="1"/>
    <x v="7"/>
    <x v="8"/>
    <x v="6"/>
    <x v="8"/>
    <n v="9024"/>
    <x v="0"/>
  </r>
  <r>
    <n v="3782"/>
    <x v="0"/>
    <x v="0"/>
    <x v="1"/>
    <x v="7"/>
    <x v="8"/>
    <x v="5"/>
    <x v="9"/>
    <n v="9024"/>
    <x v="0"/>
  </r>
  <r>
    <n v="3783"/>
    <x v="0"/>
    <x v="0"/>
    <x v="1"/>
    <x v="7"/>
    <x v="8"/>
    <x v="2"/>
    <x v="73"/>
    <n v="285"/>
    <x v="0"/>
  </r>
  <r>
    <n v="3784"/>
    <x v="0"/>
    <x v="0"/>
    <x v="1"/>
    <x v="7"/>
    <x v="8"/>
    <x v="3"/>
    <x v="74"/>
    <n v="234"/>
    <x v="0"/>
  </r>
  <r>
    <n v="3785"/>
    <x v="0"/>
    <x v="0"/>
    <x v="2"/>
    <x v="7"/>
    <x v="8"/>
    <x v="4"/>
    <x v="70"/>
    <n v="93"/>
    <x v="0"/>
  </r>
  <r>
    <n v="3786"/>
    <x v="0"/>
    <x v="0"/>
    <x v="2"/>
    <x v="7"/>
    <x v="8"/>
    <x v="1"/>
    <x v="71"/>
    <n v="18"/>
    <x v="0"/>
  </r>
  <r>
    <n v="3787"/>
    <x v="0"/>
    <x v="0"/>
    <x v="2"/>
    <x v="7"/>
    <x v="8"/>
    <x v="0"/>
    <x v="72"/>
    <n v="9717"/>
    <x v="0"/>
  </r>
  <r>
    <n v="3788"/>
    <x v="0"/>
    <x v="0"/>
    <x v="2"/>
    <x v="7"/>
    <x v="8"/>
    <x v="6"/>
    <x v="8"/>
    <n v="10590"/>
    <x v="0"/>
  </r>
  <r>
    <n v="3789"/>
    <x v="0"/>
    <x v="0"/>
    <x v="2"/>
    <x v="7"/>
    <x v="8"/>
    <x v="5"/>
    <x v="9"/>
    <n v="10590"/>
    <x v="0"/>
  </r>
  <r>
    <n v="3790"/>
    <x v="0"/>
    <x v="0"/>
    <x v="2"/>
    <x v="7"/>
    <x v="8"/>
    <x v="2"/>
    <x v="73"/>
    <n v="414"/>
    <x v="0"/>
  </r>
  <r>
    <n v="3791"/>
    <x v="0"/>
    <x v="0"/>
    <x v="2"/>
    <x v="7"/>
    <x v="8"/>
    <x v="3"/>
    <x v="74"/>
    <n v="348"/>
    <x v="0"/>
  </r>
  <r>
    <n v="3792"/>
    <x v="0"/>
    <x v="0"/>
    <x v="3"/>
    <x v="7"/>
    <x v="8"/>
    <x v="4"/>
    <x v="70"/>
    <n v="267"/>
    <x v="0"/>
  </r>
  <r>
    <n v="3793"/>
    <x v="0"/>
    <x v="0"/>
    <x v="3"/>
    <x v="7"/>
    <x v="8"/>
    <x v="1"/>
    <x v="71"/>
    <n v="105"/>
    <x v="0"/>
  </r>
  <r>
    <n v="3794"/>
    <x v="0"/>
    <x v="0"/>
    <x v="3"/>
    <x v="7"/>
    <x v="8"/>
    <x v="0"/>
    <x v="72"/>
    <n v="9309"/>
    <x v="0"/>
  </r>
  <r>
    <n v="3795"/>
    <x v="0"/>
    <x v="0"/>
    <x v="3"/>
    <x v="7"/>
    <x v="8"/>
    <x v="6"/>
    <x v="8"/>
    <n v="11094"/>
    <x v="0"/>
  </r>
  <r>
    <n v="3796"/>
    <x v="0"/>
    <x v="0"/>
    <x v="3"/>
    <x v="7"/>
    <x v="8"/>
    <x v="5"/>
    <x v="9"/>
    <n v="11094"/>
    <x v="0"/>
  </r>
  <r>
    <n v="3797"/>
    <x v="0"/>
    <x v="0"/>
    <x v="3"/>
    <x v="7"/>
    <x v="8"/>
    <x v="2"/>
    <x v="73"/>
    <n v="741"/>
    <x v="0"/>
  </r>
  <r>
    <n v="3798"/>
    <x v="0"/>
    <x v="0"/>
    <x v="3"/>
    <x v="7"/>
    <x v="8"/>
    <x v="3"/>
    <x v="74"/>
    <n v="675"/>
    <x v="0"/>
  </r>
  <r>
    <n v="3799"/>
    <x v="0"/>
    <x v="0"/>
    <x v="4"/>
    <x v="7"/>
    <x v="8"/>
    <x v="4"/>
    <x v="70"/>
    <n v="57"/>
    <x v="0"/>
  </r>
  <r>
    <n v="3800"/>
    <x v="0"/>
    <x v="0"/>
    <x v="4"/>
    <x v="7"/>
    <x v="8"/>
    <x v="1"/>
    <x v="71"/>
    <n v="21"/>
    <x v="0"/>
  </r>
  <r>
    <n v="3801"/>
    <x v="0"/>
    <x v="0"/>
    <x v="4"/>
    <x v="7"/>
    <x v="8"/>
    <x v="0"/>
    <x v="72"/>
    <n v="9987"/>
    <x v="0"/>
  </r>
  <r>
    <n v="3802"/>
    <x v="0"/>
    <x v="0"/>
    <x v="4"/>
    <x v="7"/>
    <x v="8"/>
    <x v="6"/>
    <x v="8"/>
    <n v="10821"/>
    <x v="0"/>
  </r>
  <r>
    <n v="3803"/>
    <x v="0"/>
    <x v="0"/>
    <x v="4"/>
    <x v="7"/>
    <x v="8"/>
    <x v="5"/>
    <x v="9"/>
    <n v="10821"/>
    <x v="0"/>
  </r>
  <r>
    <n v="3804"/>
    <x v="0"/>
    <x v="0"/>
    <x v="4"/>
    <x v="7"/>
    <x v="8"/>
    <x v="2"/>
    <x v="73"/>
    <n v="393"/>
    <x v="0"/>
  </r>
  <r>
    <n v="3805"/>
    <x v="0"/>
    <x v="0"/>
    <x v="4"/>
    <x v="7"/>
    <x v="8"/>
    <x v="3"/>
    <x v="74"/>
    <n v="363"/>
    <x v="0"/>
  </r>
  <r>
    <n v="3806"/>
    <x v="0"/>
    <x v="0"/>
    <x v="5"/>
    <x v="7"/>
    <x v="8"/>
    <x v="4"/>
    <x v="70"/>
    <n v="201"/>
    <x v="0"/>
  </r>
  <r>
    <n v="3807"/>
    <x v="0"/>
    <x v="0"/>
    <x v="5"/>
    <x v="7"/>
    <x v="8"/>
    <x v="1"/>
    <x v="71"/>
    <n v="39"/>
    <x v="0"/>
  </r>
  <r>
    <n v="3808"/>
    <x v="0"/>
    <x v="0"/>
    <x v="5"/>
    <x v="7"/>
    <x v="8"/>
    <x v="0"/>
    <x v="72"/>
    <n v="8973"/>
    <x v="0"/>
  </r>
  <r>
    <n v="3809"/>
    <x v="0"/>
    <x v="0"/>
    <x v="5"/>
    <x v="7"/>
    <x v="8"/>
    <x v="6"/>
    <x v="8"/>
    <n v="10194"/>
    <x v="0"/>
  </r>
  <r>
    <n v="3810"/>
    <x v="0"/>
    <x v="0"/>
    <x v="5"/>
    <x v="7"/>
    <x v="8"/>
    <x v="5"/>
    <x v="9"/>
    <n v="10194"/>
    <x v="0"/>
  </r>
  <r>
    <n v="3811"/>
    <x v="0"/>
    <x v="0"/>
    <x v="5"/>
    <x v="7"/>
    <x v="8"/>
    <x v="2"/>
    <x v="73"/>
    <n v="513"/>
    <x v="0"/>
  </r>
  <r>
    <n v="3812"/>
    <x v="0"/>
    <x v="0"/>
    <x v="5"/>
    <x v="7"/>
    <x v="8"/>
    <x v="3"/>
    <x v="74"/>
    <n v="468"/>
    <x v="0"/>
  </r>
  <r>
    <n v="3813"/>
    <x v="0"/>
    <x v="0"/>
    <x v="6"/>
    <x v="7"/>
    <x v="8"/>
    <x v="4"/>
    <x v="70"/>
    <n v="174"/>
    <x v="0"/>
  </r>
  <r>
    <n v="3814"/>
    <x v="0"/>
    <x v="0"/>
    <x v="6"/>
    <x v="7"/>
    <x v="8"/>
    <x v="1"/>
    <x v="71"/>
    <n v="24"/>
    <x v="0"/>
  </r>
  <r>
    <n v="3815"/>
    <x v="0"/>
    <x v="0"/>
    <x v="6"/>
    <x v="7"/>
    <x v="8"/>
    <x v="0"/>
    <x v="72"/>
    <n v="8268"/>
    <x v="0"/>
  </r>
  <r>
    <n v="3816"/>
    <x v="0"/>
    <x v="0"/>
    <x v="6"/>
    <x v="7"/>
    <x v="8"/>
    <x v="6"/>
    <x v="8"/>
    <n v="8946"/>
    <x v="0"/>
  </r>
  <r>
    <n v="3817"/>
    <x v="0"/>
    <x v="0"/>
    <x v="6"/>
    <x v="7"/>
    <x v="8"/>
    <x v="5"/>
    <x v="9"/>
    <n v="8946"/>
    <x v="0"/>
  </r>
  <r>
    <n v="3818"/>
    <x v="0"/>
    <x v="0"/>
    <x v="6"/>
    <x v="7"/>
    <x v="8"/>
    <x v="2"/>
    <x v="73"/>
    <n v="210"/>
    <x v="0"/>
  </r>
  <r>
    <n v="3819"/>
    <x v="0"/>
    <x v="0"/>
    <x v="6"/>
    <x v="7"/>
    <x v="8"/>
    <x v="3"/>
    <x v="74"/>
    <n v="273"/>
    <x v="0"/>
  </r>
  <r>
    <n v="3820"/>
    <x v="0"/>
    <x v="0"/>
    <x v="7"/>
    <x v="7"/>
    <x v="8"/>
    <x v="4"/>
    <x v="70"/>
    <n v="42"/>
    <x v="0"/>
  </r>
  <r>
    <n v="3821"/>
    <x v="0"/>
    <x v="0"/>
    <x v="7"/>
    <x v="7"/>
    <x v="8"/>
    <x v="1"/>
    <x v="71"/>
    <n v="48"/>
    <x v="0"/>
  </r>
  <r>
    <n v="3822"/>
    <x v="0"/>
    <x v="0"/>
    <x v="7"/>
    <x v="7"/>
    <x v="8"/>
    <x v="0"/>
    <x v="72"/>
    <n v="9186"/>
    <x v="0"/>
  </r>
  <r>
    <n v="3823"/>
    <x v="0"/>
    <x v="0"/>
    <x v="7"/>
    <x v="7"/>
    <x v="8"/>
    <x v="6"/>
    <x v="8"/>
    <n v="9774"/>
    <x v="0"/>
  </r>
  <r>
    <n v="3824"/>
    <x v="0"/>
    <x v="0"/>
    <x v="7"/>
    <x v="7"/>
    <x v="8"/>
    <x v="5"/>
    <x v="9"/>
    <n v="9774"/>
    <x v="0"/>
  </r>
  <r>
    <n v="3825"/>
    <x v="0"/>
    <x v="0"/>
    <x v="7"/>
    <x v="7"/>
    <x v="8"/>
    <x v="2"/>
    <x v="73"/>
    <n v="240"/>
    <x v="0"/>
  </r>
  <r>
    <n v="3826"/>
    <x v="0"/>
    <x v="0"/>
    <x v="7"/>
    <x v="7"/>
    <x v="8"/>
    <x v="3"/>
    <x v="74"/>
    <n v="258"/>
    <x v="0"/>
  </r>
  <r>
    <n v="3827"/>
    <x v="0"/>
    <x v="0"/>
    <x v="8"/>
    <x v="7"/>
    <x v="8"/>
    <x v="4"/>
    <x v="70"/>
    <n v="195"/>
    <x v="0"/>
  </r>
  <r>
    <n v="3828"/>
    <x v="0"/>
    <x v="0"/>
    <x v="8"/>
    <x v="7"/>
    <x v="8"/>
    <x v="1"/>
    <x v="71"/>
    <n v="21"/>
    <x v="0"/>
  </r>
  <r>
    <n v="3829"/>
    <x v="0"/>
    <x v="0"/>
    <x v="8"/>
    <x v="7"/>
    <x v="8"/>
    <x v="0"/>
    <x v="72"/>
    <n v="9840"/>
    <x v="0"/>
  </r>
  <r>
    <n v="3830"/>
    <x v="0"/>
    <x v="0"/>
    <x v="8"/>
    <x v="7"/>
    <x v="8"/>
    <x v="6"/>
    <x v="8"/>
    <n v="11151"/>
    <x v="0"/>
  </r>
  <r>
    <n v="3831"/>
    <x v="0"/>
    <x v="0"/>
    <x v="8"/>
    <x v="7"/>
    <x v="8"/>
    <x v="5"/>
    <x v="9"/>
    <n v="11151"/>
    <x v="0"/>
  </r>
  <r>
    <n v="3832"/>
    <x v="0"/>
    <x v="0"/>
    <x v="8"/>
    <x v="7"/>
    <x v="8"/>
    <x v="2"/>
    <x v="73"/>
    <n v="615"/>
    <x v="0"/>
  </r>
  <r>
    <n v="3833"/>
    <x v="0"/>
    <x v="0"/>
    <x v="8"/>
    <x v="7"/>
    <x v="8"/>
    <x v="3"/>
    <x v="74"/>
    <n v="480"/>
    <x v="0"/>
  </r>
  <r>
    <n v="3834"/>
    <x v="0"/>
    <x v="0"/>
    <x v="9"/>
    <x v="7"/>
    <x v="8"/>
    <x v="4"/>
    <x v="70"/>
    <n v="123"/>
    <x v="0"/>
  </r>
  <r>
    <n v="3835"/>
    <x v="0"/>
    <x v="0"/>
    <x v="9"/>
    <x v="7"/>
    <x v="8"/>
    <x v="1"/>
    <x v="71"/>
    <n v="30"/>
    <x v="0"/>
  </r>
  <r>
    <n v="3836"/>
    <x v="0"/>
    <x v="0"/>
    <x v="9"/>
    <x v="7"/>
    <x v="8"/>
    <x v="0"/>
    <x v="72"/>
    <n v="8154"/>
    <x v="0"/>
  </r>
  <r>
    <n v="3837"/>
    <x v="0"/>
    <x v="0"/>
    <x v="9"/>
    <x v="7"/>
    <x v="8"/>
    <x v="6"/>
    <x v="8"/>
    <n v="8751"/>
    <x v="0"/>
  </r>
  <r>
    <n v="3838"/>
    <x v="0"/>
    <x v="0"/>
    <x v="9"/>
    <x v="7"/>
    <x v="8"/>
    <x v="5"/>
    <x v="9"/>
    <n v="8751"/>
    <x v="0"/>
  </r>
  <r>
    <n v="3839"/>
    <x v="0"/>
    <x v="0"/>
    <x v="9"/>
    <x v="7"/>
    <x v="8"/>
    <x v="2"/>
    <x v="73"/>
    <n v="204"/>
    <x v="0"/>
  </r>
  <r>
    <n v="3840"/>
    <x v="0"/>
    <x v="0"/>
    <x v="9"/>
    <x v="7"/>
    <x v="8"/>
    <x v="3"/>
    <x v="74"/>
    <n v="237"/>
    <x v="0"/>
  </r>
  <r>
    <n v="3841"/>
    <x v="0"/>
    <x v="0"/>
    <x v="10"/>
    <x v="7"/>
    <x v="8"/>
    <x v="4"/>
    <x v="70"/>
    <n v="105"/>
    <x v="0"/>
  </r>
  <r>
    <n v="3842"/>
    <x v="0"/>
    <x v="0"/>
    <x v="10"/>
    <x v="7"/>
    <x v="8"/>
    <x v="1"/>
    <x v="71"/>
    <n v="48"/>
    <x v="0"/>
  </r>
  <r>
    <n v="3843"/>
    <x v="0"/>
    <x v="0"/>
    <x v="10"/>
    <x v="7"/>
    <x v="8"/>
    <x v="0"/>
    <x v="72"/>
    <n v="9624"/>
    <x v="0"/>
  </r>
  <r>
    <n v="3844"/>
    <x v="0"/>
    <x v="0"/>
    <x v="10"/>
    <x v="7"/>
    <x v="8"/>
    <x v="6"/>
    <x v="8"/>
    <n v="10626"/>
    <x v="0"/>
  </r>
  <r>
    <n v="3845"/>
    <x v="0"/>
    <x v="0"/>
    <x v="10"/>
    <x v="7"/>
    <x v="8"/>
    <x v="5"/>
    <x v="9"/>
    <n v="10626"/>
    <x v="0"/>
  </r>
  <r>
    <n v="3846"/>
    <x v="0"/>
    <x v="0"/>
    <x v="10"/>
    <x v="7"/>
    <x v="8"/>
    <x v="2"/>
    <x v="73"/>
    <n v="498"/>
    <x v="0"/>
  </r>
  <r>
    <n v="3847"/>
    <x v="0"/>
    <x v="0"/>
    <x v="10"/>
    <x v="7"/>
    <x v="8"/>
    <x v="3"/>
    <x v="74"/>
    <n v="345"/>
    <x v="0"/>
  </r>
  <r>
    <n v="3848"/>
    <x v="0"/>
    <x v="0"/>
    <x v="11"/>
    <x v="7"/>
    <x v="8"/>
    <x v="4"/>
    <x v="70"/>
    <n v="39"/>
    <x v="0"/>
  </r>
  <r>
    <n v="3849"/>
    <x v="0"/>
    <x v="0"/>
    <x v="11"/>
    <x v="7"/>
    <x v="8"/>
    <x v="1"/>
    <x v="71"/>
    <n v="18"/>
    <x v="0"/>
  </r>
  <r>
    <n v="3850"/>
    <x v="0"/>
    <x v="0"/>
    <x v="11"/>
    <x v="7"/>
    <x v="8"/>
    <x v="0"/>
    <x v="72"/>
    <n v="8937"/>
    <x v="0"/>
  </r>
  <r>
    <n v="3851"/>
    <x v="0"/>
    <x v="0"/>
    <x v="11"/>
    <x v="7"/>
    <x v="8"/>
    <x v="6"/>
    <x v="8"/>
    <n v="9711"/>
    <x v="0"/>
  </r>
  <r>
    <n v="3852"/>
    <x v="0"/>
    <x v="0"/>
    <x v="11"/>
    <x v="7"/>
    <x v="8"/>
    <x v="5"/>
    <x v="9"/>
    <n v="9711"/>
    <x v="0"/>
  </r>
  <r>
    <n v="3853"/>
    <x v="0"/>
    <x v="0"/>
    <x v="11"/>
    <x v="7"/>
    <x v="8"/>
    <x v="2"/>
    <x v="73"/>
    <n v="423"/>
    <x v="0"/>
  </r>
  <r>
    <n v="3854"/>
    <x v="0"/>
    <x v="0"/>
    <x v="11"/>
    <x v="7"/>
    <x v="8"/>
    <x v="3"/>
    <x v="74"/>
    <n v="291"/>
    <x v="0"/>
  </r>
  <r>
    <n v="3855"/>
    <x v="0"/>
    <x v="0"/>
    <x v="12"/>
    <x v="7"/>
    <x v="8"/>
    <x v="4"/>
    <x v="70"/>
    <n v="30"/>
    <x v="0"/>
  </r>
  <r>
    <n v="3856"/>
    <x v="0"/>
    <x v="0"/>
    <x v="12"/>
    <x v="7"/>
    <x v="8"/>
    <x v="1"/>
    <x v="71"/>
    <n v="42"/>
    <x v="0"/>
  </r>
  <r>
    <n v="3857"/>
    <x v="0"/>
    <x v="0"/>
    <x v="12"/>
    <x v="7"/>
    <x v="8"/>
    <x v="0"/>
    <x v="72"/>
    <n v="9555"/>
    <x v="0"/>
  </r>
  <r>
    <n v="3858"/>
    <x v="0"/>
    <x v="0"/>
    <x v="12"/>
    <x v="7"/>
    <x v="8"/>
    <x v="6"/>
    <x v="8"/>
    <n v="10197"/>
    <x v="0"/>
  </r>
  <r>
    <n v="3859"/>
    <x v="0"/>
    <x v="0"/>
    <x v="12"/>
    <x v="7"/>
    <x v="8"/>
    <x v="5"/>
    <x v="9"/>
    <n v="10197"/>
    <x v="0"/>
  </r>
  <r>
    <n v="3860"/>
    <x v="0"/>
    <x v="0"/>
    <x v="12"/>
    <x v="7"/>
    <x v="8"/>
    <x v="2"/>
    <x v="73"/>
    <n v="288"/>
    <x v="0"/>
  </r>
  <r>
    <n v="3861"/>
    <x v="0"/>
    <x v="0"/>
    <x v="12"/>
    <x v="7"/>
    <x v="8"/>
    <x v="3"/>
    <x v="74"/>
    <n v="285"/>
    <x v="0"/>
  </r>
  <r>
    <n v="3862"/>
    <x v="0"/>
    <x v="0"/>
    <x v="13"/>
    <x v="7"/>
    <x v="8"/>
    <x v="4"/>
    <x v="70"/>
    <n v="27"/>
    <x v="0"/>
  </r>
  <r>
    <n v="3863"/>
    <x v="0"/>
    <x v="0"/>
    <x v="13"/>
    <x v="7"/>
    <x v="8"/>
    <x v="1"/>
    <x v="71"/>
    <n v="84"/>
    <x v="0"/>
  </r>
  <r>
    <n v="3864"/>
    <x v="0"/>
    <x v="0"/>
    <x v="13"/>
    <x v="7"/>
    <x v="8"/>
    <x v="0"/>
    <x v="72"/>
    <n v="7437"/>
    <x v="0"/>
  </r>
  <r>
    <n v="3865"/>
    <x v="0"/>
    <x v="0"/>
    <x v="13"/>
    <x v="7"/>
    <x v="8"/>
    <x v="6"/>
    <x v="8"/>
    <n v="8244"/>
    <x v="0"/>
  </r>
  <r>
    <n v="3866"/>
    <x v="0"/>
    <x v="0"/>
    <x v="13"/>
    <x v="7"/>
    <x v="8"/>
    <x v="5"/>
    <x v="9"/>
    <n v="8244"/>
    <x v="0"/>
  </r>
  <r>
    <n v="3867"/>
    <x v="0"/>
    <x v="0"/>
    <x v="13"/>
    <x v="7"/>
    <x v="8"/>
    <x v="2"/>
    <x v="73"/>
    <n v="396"/>
    <x v="0"/>
  </r>
  <r>
    <n v="3868"/>
    <x v="0"/>
    <x v="0"/>
    <x v="13"/>
    <x v="7"/>
    <x v="8"/>
    <x v="3"/>
    <x v="74"/>
    <n v="303"/>
    <x v="0"/>
  </r>
  <r>
    <n v="3869"/>
    <x v="0"/>
    <x v="0"/>
    <x v="14"/>
    <x v="7"/>
    <x v="8"/>
    <x v="4"/>
    <x v="70"/>
    <n v="24"/>
    <x v="0"/>
  </r>
  <r>
    <n v="3870"/>
    <x v="0"/>
    <x v="0"/>
    <x v="14"/>
    <x v="7"/>
    <x v="8"/>
    <x v="1"/>
    <x v="71"/>
    <n v="33"/>
    <x v="0"/>
  </r>
  <r>
    <n v="3871"/>
    <x v="0"/>
    <x v="0"/>
    <x v="14"/>
    <x v="7"/>
    <x v="8"/>
    <x v="0"/>
    <x v="72"/>
    <n v="9624"/>
    <x v="0"/>
  </r>
  <r>
    <n v="3872"/>
    <x v="0"/>
    <x v="0"/>
    <x v="14"/>
    <x v="7"/>
    <x v="8"/>
    <x v="6"/>
    <x v="8"/>
    <n v="10278"/>
    <x v="0"/>
  </r>
  <r>
    <n v="3873"/>
    <x v="0"/>
    <x v="0"/>
    <x v="14"/>
    <x v="7"/>
    <x v="8"/>
    <x v="5"/>
    <x v="9"/>
    <n v="10278"/>
    <x v="0"/>
  </r>
  <r>
    <n v="3874"/>
    <x v="0"/>
    <x v="0"/>
    <x v="14"/>
    <x v="7"/>
    <x v="8"/>
    <x v="2"/>
    <x v="73"/>
    <n v="318"/>
    <x v="0"/>
  </r>
  <r>
    <n v="3875"/>
    <x v="0"/>
    <x v="0"/>
    <x v="14"/>
    <x v="7"/>
    <x v="8"/>
    <x v="3"/>
    <x v="74"/>
    <n v="282"/>
    <x v="0"/>
  </r>
  <r>
    <n v="3876"/>
    <x v="0"/>
    <x v="0"/>
    <x v="15"/>
    <x v="7"/>
    <x v="8"/>
    <x v="4"/>
    <x v="70"/>
    <n v="0"/>
    <x v="1"/>
  </r>
  <r>
    <n v="3877"/>
    <x v="0"/>
    <x v="0"/>
    <x v="15"/>
    <x v="7"/>
    <x v="8"/>
    <x v="1"/>
    <x v="71"/>
    <n v="27"/>
    <x v="0"/>
  </r>
  <r>
    <n v="3878"/>
    <x v="0"/>
    <x v="0"/>
    <x v="15"/>
    <x v="7"/>
    <x v="8"/>
    <x v="0"/>
    <x v="72"/>
    <n v="8256"/>
    <x v="0"/>
  </r>
  <r>
    <n v="3879"/>
    <x v="0"/>
    <x v="0"/>
    <x v="15"/>
    <x v="7"/>
    <x v="8"/>
    <x v="6"/>
    <x v="8"/>
    <n v="8757"/>
    <x v="0"/>
  </r>
  <r>
    <n v="3880"/>
    <x v="0"/>
    <x v="0"/>
    <x v="15"/>
    <x v="7"/>
    <x v="8"/>
    <x v="5"/>
    <x v="9"/>
    <n v="8757"/>
    <x v="0"/>
  </r>
  <r>
    <n v="3881"/>
    <x v="0"/>
    <x v="0"/>
    <x v="15"/>
    <x v="7"/>
    <x v="8"/>
    <x v="2"/>
    <x v="73"/>
    <n v="231"/>
    <x v="0"/>
  </r>
  <r>
    <n v="3882"/>
    <x v="0"/>
    <x v="0"/>
    <x v="15"/>
    <x v="7"/>
    <x v="8"/>
    <x v="3"/>
    <x v="74"/>
    <n v="240"/>
    <x v="0"/>
  </r>
  <r>
    <n v="3883"/>
    <x v="0"/>
    <x v="1"/>
    <x v="16"/>
    <x v="7"/>
    <x v="8"/>
    <x v="4"/>
    <x v="70"/>
    <n v="18"/>
    <x v="0"/>
  </r>
  <r>
    <n v="3884"/>
    <x v="0"/>
    <x v="1"/>
    <x v="16"/>
    <x v="7"/>
    <x v="8"/>
    <x v="1"/>
    <x v="71"/>
    <n v="42"/>
    <x v="0"/>
  </r>
  <r>
    <n v="3885"/>
    <x v="0"/>
    <x v="1"/>
    <x v="16"/>
    <x v="7"/>
    <x v="8"/>
    <x v="0"/>
    <x v="72"/>
    <n v="828"/>
    <x v="0"/>
  </r>
  <r>
    <n v="3886"/>
    <x v="0"/>
    <x v="1"/>
    <x v="16"/>
    <x v="7"/>
    <x v="8"/>
    <x v="6"/>
    <x v="8"/>
    <n v="2337"/>
    <x v="0"/>
  </r>
  <r>
    <n v="3887"/>
    <x v="0"/>
    <x v="1"/>
    <x v="16"/>
    <x v="7"/>
    <x v="8"/>
    <x v="5"/>
    <x v="9"/>
    <n v="2337"/>
    <x v="0"/>
  </r>
  <r>
    <n v="3888"/>
    <x v="0"/>
    <x v="1"/>
    <x v="16"/>
    <x v="7"/>
    <x v="8"/>
    <x v="2"/>
    <x v="73"/>
    <n v="699"/>
    <x v="0"/>
  </r>
  <r>
    <n v="3889"/>
    <x v="0"/>
    <x v="1"/>
    <x v="16"/>
    <x v="7"/>
    <x v="8"/>
    <x v="3"/>
    <x v="74"/>
    <n v="747"/>
    <x v="0"/>
  </r>
  <r>
    <n v="3890"/>
    <x v="0"/>
    <x v="1"/>
    <x v="17"/>
    <x v="7"/>
    <x v="8"/>
    <x v="4"/>
    <x v="70"/>
    <n v="36"/>
    <x v="0"/>
  </r>
  <r>
    <n v="3891"/>
    <x v="0"/>
    <x v="1"/>
    <x v="17"/>
    <x v="7"/>
    <x v="8"/>
    <x v="1"/>
    <x v="71"/>
    <n v="0"/>
    <x v="1"/>
  </r>
  <r>
    <n v="3892"/>
    <x v="0"/>
    <x v="1"/>
    <x v="17"/>
    <x v="7"/>
    <x v="8"/>
    <x v="0"/>
    <x v="72"/>
    <n v="1242"/>
    <x v="0"/>
  </r>
  <r>
    <n v="3893"/>
    <x v="0"/>
    <x v="1"/>
    <x v="17"/>
    <x v="7"/>
    <x v="8"/>
    <x v="6"/>
    <x v="8"/>
    <n v="1452"/>
    <x v="0"/>
  </r>
  <r>
    <n v="3894"/>
    <x v="0"/>
    <x v="1"/>
    <x v="17"/>
    <x v="7"/>
    <x v="8"/>
    <x v="5"/>
    <x v="9"/>
    <n v="1452"/>
    <x v="0"/>
  </r>
  <r>
    <n v="3895"/>
    <x v="0"/>
    <x v="1"/>
    <x v="17"/>
    <x v="7"/>
    <x v="8"/>
    <x v="2"/>
    <x v="73"/>
    <n v="84"/>
    <x v="0"/>
  </r>
  <r>
    <n v="3896"/>
    <x v="0"/>
    <x v="1"/>
    <x v="17"/>
    <x v="7"/>
    <x v="8"/>
    <x v="3"/>
    <x v="74"/>
    <n v="87"/>
    <x v="0"/>
  </r>
  <r>
    <n v="3897"/>
    <x v="0"/>
    <x v="1"/>
    <x v="18"/>
    <x v="7"/>
    <x v="8"/>
    <x v="4"/>
    <x v="70"/>
    <n v="24"/>
    <x v="0"/>
  </r>
  <r>
    <n v="3898"/>
    <x v="0"/>
    <x v="1"/>
    <x v="18"/>
    <x v="7"/>
    <x v="8"/>
    <x v="1"/>
    <x v="71"/>
    <n v="6"/>
    <x v="0"/>
  </r>
  <r>
    <n v="3899"/>
    <x v="0"/>
    <x v="1"/>
    <x v="18"/>
    <x v="7"/>
    <x v="8"/>
    <x v="0"/>
    <x v="72"/>
    <n v="1275"/>
    <x v="0"/>
  </r>
  <r>
    <n v="3900"/>
    <x v="0"/>
    <x v="1"/>
    <x v="18"/>
    <x v="7"/>
    <x v="8"/>
    <x v="6"/>
    <x v="8"/>
    <n v="1698"/>
    <x v="0"/>
  </r>
  <r>
    <n v="3901"/>
    <x v="0"/>
    <x v="1"/>
    <x v="18"/>
    <x v="7"/>
    <x v="8"/>
    <x v="5"/>
    <x v="9"/>
    <n v="1698"/>
    <x v="0"/>
  </r>
  <r>
    <n v="3902"/>
    <x v="0"/>
    <x v="1"/>
    <x v="18"/>
    <x v="7"/>
    <x v="8"/>
    <x v="2"/>
    <x v="73"/>
    <n v="180"/>
    <x v="0"/>
  </r>
  <r>
    <n v="3903"/>
    <x v="0"/>
    <x v="1"/>
    <x v="18"/>
    <x v="7"/>
    <x v="8"/>
    <x v="3"/>
    <x v="74"/>
    <n v="213"/>
    <x v="0"/>
  </r>
  <r>
    <n v="3904"/>
    <x v="0"/>
    <x v="1"/>
    <x v="19"/>
    <x v="7"/>
    <x v="8"/>
    <x v="4"/>
    <x v="70"/>
    <n v="6"/>
    <x v="0"/>
  </r>
  <r>
    <n v="3905"/>
    <x v="0"/>
    <x v="1"/>
    <x v="19"/>
    <x v="7"/>
    <x v="8"/>
    <x v="1"/>
    <x v="71"/>
    <n v="0"/>
    <x v="1"/>
  </r>
  <r>
    <n v="3906"/>
    <x v="0"/>
    <x v="1"/>
    <x v="19"/>
    <x v="7"/>
    <x v="8"/>
    <x v="0"/>
    <x v="72"/>
    <n v="498"/>
    <x v="0"/>
  </r>
  <r>
    <n v="3907"/>
    <x v="0"/>
    <x v="1"/>
    <x v="19"/>
    <x v="7"/>
    <x v="8"/>
    <x v="6"/>
    <x v="8"/>
    <n v="651"/>
    <x v="0"/>
  </r>
  <r>
    <n v="3908"/>
    <x v="0"/>
    <x v="1"/>
    <x v="19"/>
    <x v="7"/>
    <x v="8"/>
    <x v="5"/>
    <x v="9"/>
    <n v="651"/>
    <x v="0"/>
  </r>
  <r>
    <n v="3909"/>
    <x v="0"/>
    <x v="1"/>
    <x v="19"/>
    <x v="7"/>
    <x v="8"/>
    <x v="2"/>
    <x v="73"/>
    <n v="87"/>
    <x v="0"/>
  </r>
  <r>
    <n v="3910"/>
    <x v="0"/>
    <x v="1"/>
    <x v="19"/>
    <x v="7"/>
    <x v="8"/>
    <x v="3"/>
    <x v="74"/>
    <n v="54"/>
    <x v="0"/>
  </r>
  <r>
    <n v="3911"/>
    <x v="0"/>
    <x v="2"/>
    <x v="20"/>
    <x v="7"/>
    <x v="8"/>
    <x v="4"/>
    <x v="70"/>
    <n v="87"/>
    <x v="0"/>
  </r>
  <r>
    <n v="3912"/>
    <x v="0"/>
    <x v="2"/>
    <x v="20"/>
    <x v="7"/>
    <x v="8"/>
    <x v="1"/>
    <x v="71"/>
    <n v="57"/>
    <x v="0"/>
  </r>
  <r>
    <n v="3913"/>
    <x v="0"/>
    <x v="2"/>
    <x v="20"/>
    <x v="7"/>
    <x v="8"/>
    <x v="0"/>
    <x v="72"/>
    <n v="3843"/>
    <x v="0"/>
  </r>
  <r>
    <n v="3914"/>
    <x v="0"/>
    <x v="2"/>
    <x v="20"/>
    <x v="7"/>
    <x v="8"/>
    <x v="6"/>
    <x v="8"/>
    <n v="6135"/>
    <x v="0"/>
  </r>
  <r>
    <n v="3915"/>
    <x v="0"/>
    <x v="2"/>
    <x v="20"/>
    <x v="7"/>
    <x v="8"/>
    <x v="5"/>
    <x v="9"/>
    <n v="6135"/>
    <x v="0"/>
  </r>
  <r>
    <n v="3916"/>
    <x v="0"/>
    <x v="2"/>
    <x v="20"/>
    <x v="7"/>
    <x v="8"/>
    <x v="2"/>
    <x v="73"/>
    <n v="1050"/>
    <x v="0"/>
  </r>
  <r>
    <n v="3917"/>
    <x v="0"/>
    <x v="2"/>
    <x v="20"/>
    <x v="7"/>
    <x v="8"/>
    <x v="3"/>
    <x v="74"/>
    <n v="1101"/>
    <x v="0"/>
  </r>
  <r>
    <n v="3918"/>
    <x v="0"/>
    <x v="2"/>
    <x v="21"/>
    <x v="7"/>
    <x v="8"/>
    <x v="4"/>
    <x v="70"/>
    <n v="312"/>
    <x v="0"/>
  </r>
  <r>
    <n v="3919"/>
    <x v="0"/>
    <x v="2"/>
    <x v="21"/>
    <x v="7"/>
    <x v="8"/>
    <x v="1"/>
    <x v="71"/>
    <n v="78"/>
    <x v="0"/>
  </r>
  <r>
    <n v="3920"/>
    <x v="0"/>
    <x v="2"/>
    <x v="21"/>
    <x v="7"/>
    <x v="8"/>
    <x v="0"/>
    <x v="72"/>
    <n v="29181"/>
    <x v="0"/>
  </r>
  <r>
    <n v="3921"/>
    <x v="0"/>
    <x v="2"/>
    <x v="21"/>
    <x v="7"/>
    <x v="8"/>
    <x v="6"/>
    <x v="8"/>
    <n v="32022"/>
    <x v="0"/>
  </r>
  <r>
    <n v="3922"/>
    <x v="0"/>
    <x v="2"/>
    <x v="21"/>
    <x v="7"/>
    <x v="8"/>
    <x v="5"/>
    <x v="9"/>
    <n v="32022"/>
    <x v="0"/>
  </r>
  <r>
    <n v="3923"/>
    <x v="0"/>
    <x v="2"/>
    <x v="21"/>
    <x v="7"/>
    <x v="8"/>
    <x v="2"/>
    <x v="73"/>
    <n v="1344"/>
    <x v="0"/>
  </r>
  <r>
    <n v="3924"/>
    <x v="0"/>
    <x v="2"/>
    <x v="21"/>
    <x v="7"/>
    <x v="8"/>
    <x v="3"/>
    <x v="74"/>
    <n v="1107"/>
    <x v="0"/>
  </r>
  <r>
    <n v="3925"/>
    <x v="0"/>
    <x v="2"/>
    <x v="22"/>
    <x v="7"/>
    <x v="8"/>
    <x v="4"/>
    <x v="70"/>
    <n v="249"/>
    <x v="0"/>
  </r>
  <r>
    <n v="3926"/>
    <x v="0"/>
    <x v="2"/>
    <x v="22"/>
    <x v="7"/>
    <x v="8"/>
    <x v="1"/>
    <x v="71"/>
    <n v="114"/>
    <x v="0"/>
  </r>
  <r>
    <n v="3927"/>
    <x v="0"/>
    <x v="2"/>
    <x v="22"/>
    <x v="7"/>
    <x v="8"/>
    <x v="0"/>
    <x v="72"/>
    <n v="26415"/>
    <x v="0"/>
  </r>
  <r>
    <n v="3928"/>
    <x v="0"/>
    <x v="2"/>
    <x v="22"/>
    <x v="7"/>
    <x v="8"/>
    <x v="6"/>
    <x v="8"/>
    <n v="28728"/>
    <x v="0"/>
  </r>
  <r>
    <n v="3929"/>
    <x v="0"/>
    <x v="2"/>
    <x v="22"/>
    <x v="7"/>
    <x v="8"/>
    <x v="5"/>
    <x v="9"/>
    <n v="28728"/>
    <x v="0"/>
  </r>
  <r>
    <n v="3930"/>
    <x v="0"/>
    <x v="2"/>
    <x v="22"/>
    <x v="7"/>
    <x v="8"/>
    <x v="2"/>
    <x v="73"/>
    <n v="984"/>
    <x v="0"/>
  </r>
  <r>
    <n v="3931"/>
    <x v="0"/>
    <x v="2"/>
    <x v="22"/>
    <x v="7"/>
    <x v="8"/>
    <x v="3"/>
    <x v="74"/>
    <n v="963"/>
    <x v="0"/>
  </r>
  <r>
    <n v="3932"/>
    <x v="0"/>
    <x v="2"/>
    <x v="23"/>
    <x v="7"/>
    <x v="8"/>
    <x v="4"/>
    <x v="70"/>
    <n v="399"/>
    <x v="0"/>
  </r>
  <r>
    <n v="3933"/>
    <x v="0"/>
    <x v="2"/>
    <x v="23"/>
    <x v="7"/>
    <x v="8"/>
    <x v="1"/>
    <x v="71"/>
    <n v="192"/>
    <x v="0"/>
  </r>
  <r>
    <n v="3934"/>
    <x v="0"/>
    <x v="2"/>
    <x v="23"/>
    <x v="7"/>
    <x v="8"/>
    <x v="0"/>
    <x v="72"/>
    <n v="28488"/>
    <x v="0"/>
  </r>
  <r>
    <n v="3935"/>
    <x v="0"/>
    <x v="2"/>
    <x v="23"/>
    <x v="7"/>
    <x v="8"/>
    <x v="6"/>
    <x v="8"/>
    <n v="31917"/>
    <x v="0"/>
  </r>
  <r>
    <n v="3936"/>
    <x v="0"/>
    <x v="2"/>
    <x v="23"/>
    <x v="7"/>
    <x v="8"/>
    <x v="5"/>
    <x v="9"/>
    <n v="31917"/>
    <x v="0"/>
  </r>
  <r>
    <n v="3937"/>
    <x v="0"/>
    <x v="2"/>
    <x v="23"/>
    <x v="7"/>
    <x v="8"/>
    <x v="2"/>
    <x v="73"/>
    <n v="1527"/>
    <x v="0"/>
  </r>
  <r>
    <n v="3938"/>
    <x v="0"/>
    <x v="2"/>
    <x v="23"/>
    <x v="7"/>
    <x v="8"/>
    <x v="3"/>
    <x v="74"/>
    <n v="1305"/>
    <x v="0"/>
  </r>
  <r>
    <n v="3939"/>
    <x v="0"/>
    <x v="2"/>
    <x v="24"/>
    <x v="7"/>
    <x v="8"/>
    <x v="4"/>
    <x v="70"/>
    <n v="321"/>
    <x v="0"/>
  </r>
  <r>
    <n v="3940"/>
    <x v="0"/>
    <x v="2"/>
    <x v="24"/>
    <x v="7"/>
    <x v="8"/>
    <x v="1"/>
    <x v="71"/>
    <n v="138"/>
    <x v="0"/>
  </r>
  <r>
    <n v="3941"/>
    <x v="0"/>
    <x v="2"/>
    <x v="24"/>
    <x v="7"/>
    <x v="8"/>
    <x v="0"/>
    <x v="72"/>
    <n v="23859"/>
    <x v="0"/>
  </r>
  <r>
    <n v="3942"/>
    <x v="0"/>
    <x v="2"/>
    <x v="24"/>
    <x v="7"/>
    <x v="8"/>
    <x v="6"/>
    <x v="8"/>
    <n v="25938"/>
    <x v="0"/>
  </r>
  <r>
    <n v="3943"/>
    <x v="0"/>
    <x v="2"/>
    <x v="24"/>
    <x v="7"/>
    <x v="8"/>
    <x v="5"/>
    <x v="9"/>
    <n v="25938"/>
    <x v="0"/>
  </r>
  <r>
    <n v="3944"/>
    <x v="0"/>
    <x v="2"/>
    <x v="24"/>
    <x v="7"/>
    <x v="8"/>
    <x v="2"/>
    <x v="73"/>
    <n v="810"/>
    <x v="0"/>
  </r>
  <r>
    <n v="3945"/>
    <x v="0"/>
    <x v="2"/>
    <x v="24"/>
    <x v="7"/>
    <x v="8"/>
    <x v="3"/>
    <x v="74"/>
    <n v="810"/>
    <x v="0"/>
  </r>
  <r>
    <n v="3946"/>
    <x v="0"/>
    <x v="2"/>
    <x v="25"/>
    <x v="7"/>
    <x v="8"/>
    <x v="4"/>
    <x v="70"/>
    <n v="207"/>
    <x v="0"/>
  </r>
  <r>
    <n v="3947"/>
    <x v="0"/>
    <x v="2"/>
    <x v="25"/>
    <x v="7"/>
    <x v="8"/>
    <x v="1"/>
    <x v="71"/>
    <n v="54"/>
    <x v="0"/>
  </r>
  <r>
    <n v="3948"/>
    <x v="0"/>
    <x v="2"/>
    <x v="25"/>
    <x v="7"/>
    <x v="8"/>
    <x v="0"/>
    <x v="72"/>
    <n v="27306"/>
    <x v="0"/>
  </r>
  <r>
    <n v="3949"/>
    <x v="0"/>
    <x v="2"/>
    <x v="25"/>
    <x v="7"/>
    <x v="8"/>
    <x v="6"/>
    <x v="8"/>
    <n v="29556"/>
    <x v="0"/>
  </r>
  <r>
    <n v="3950"/>
    <x v="0"/>
    <x v="2"/>
    <x v="25"/>
    <x v="7"/>
    <x v="8"/>
    <x v="5"/>
    <x v="9"/>
    <n v="29556"/>
    <x v="0"/>
  </r>
  <r>
    <n v="3951"/>
    <x v="0"/>
    <x v="2"/>
    <x v="25"/>
    <x v="7"/>
    <x v="8"/>
    <x v="2"/>
    <x v="73"/>
    <n v="1101"/>
    <x v="0"/>
  </r>
  <r>
    <n v="3952"/>
    <x v="0"/>
    <x v="2"/>
    <x v="25"/>
    <x v="7"/>
    <x v="8"/>
    <x v="3"/>
    <x v="74"/>
    <n v="888"/>
    <x v="0"/>
  </r>
  <r>
    <n v="3953"/>
    <x v="0"/>
    <x v="3"/>
    <x v="26"/>
    <x v="7"/>
    <x v="8"/>
    <x v="4"/>
    <x v="70"/>
    <n v="1578"/>
    <x v="0"/>
  </r>
  <r>
    <n v="3954"/>
    <x v="0"/>
    <x v="3"/>
    <x v="26"/>
    <x v="7"/>
    <x v="8"/>
    <x v="1"/>
    <x v="71"/>
    <n v="636"/>
    <x v="0"/>
  </r>
  <r>
    <n v="3955"/>
    <x v="0"/>
    <x v="3"/>
    <x v="26"/>
    <x v="7"/>
    <x v="8"/>
    <x v="0"/>
    <x v="72"/>
    <n v="139089"/>
    <x v="0"/>
  </r>
  <r>
    <n v="3956"/>
    <x v="0"/>
    <x v="3"/>
    <x v="26"/>
    <x v="7"/>
    <x v="8"/>
    <x v="6"/>
    <x v="8"/>
    <n v="154293"/>
    <x v="0"/>
  </r>
  <r>
    <n v="3957"/>
    <x v="0"/>
    <x v="3"/>
    <x v="26"/>
    <x v="7"/>
    <x v="8"/>
    <x v="5"/>
    <x v="9"/>
    <n v="154293"/>
    <x v="0"/>
  </r>
  <r>
    <n v="3958"/>
    <x v="0"/>
    <x v="3"/>
    <x v="26"/>
    <x v="7"/>
    <x v="8"/>
    <x v="2"/>
    <x v="73"/>
    <n v="6816"/>
    <x v="0"/>
  </r>
  <r>
    <n v="3959"/>
    <x v="0"/>
    <x v="3"/>
    <x v="26"/>
    <x v="7"/>
    <x v="8"/>
    <x v="3"/>
    <x v="74"/>
    <n v="6177"/>
    <x v="0"/>
  </r>
  <r>
    <n v="3960"/>
    <x v="0"/>
    <x v="4"/>
    <x v="27"/>
    <x v="7"/>
    <x v="8"/>
    <x v="4"/>
    <x v="70"/>
    <n v="14550"/>
    <x v="0"/>
  </r>
  <r>
    <n v="3961"/>
    <x v="0"/>
    <x v="4"/>
    <x v="27"/>
    <x v="7"/>
    <x v="8"/>
    <x v="1"/>
    <x v="71"/>
    <n v="8934"/>
    <x v="0"/>
  </r>
  <r>
    <n v="3962"/>
    <x v="0"/>
    <x v="4"/>
    <x v="27"/>
    <x v="7"/>
    <x v="8"/>
    <x v="0"/>
    <x v="72"/>
    <n v="1525224"/>
    <x v="0"/>
  </r>
  <r>
    <n v="3963"/>
    <x v="0"/>
    <x v="4"/>
    <x v="27"/>
    <x v="7"/>
    <x v="8"/>
    <x v="6"/>
    <x v="8"/>
    <n v="1732221"/>
    <x v="0"/>
  </r>
  <r>
    <n v="3964"/>
    <x v="0"/>
    <x v="4"/>
    <x v="27"/>
    <x v="7"/>
    <x v="8"/>
    <x v="5"/>
    <x v="9"/>
    <n v="1732221"/>
    <x v="0"/>
  </r>
  <r>
    <n v="3965"/>
    <x v="0"/>
    <x v="4"/>
    <x v="27"/>
    <x v="7"/>
    <x v="8"/>
    <x v="2"/>
    <x v="73"/>
    <n v="91026"/>
    <x v="0"/>
  </r>
  <r>
    <n v="3966"/>
    <x v="0"/>
    <x v="4"/>
    <x v="27"/>
    <x v="7"/>
    <x v="8"/>
    <x v="3"/>
    <x v="74"/>
    <n v="92490"/>
    <x v="0"/>
  </r>
  <r>
    <n v="3967"/>
    <x v="0"/>
    <x v="5"/>
    <x v="28"/>
    <x v="7"/>
    <x v="8"/>
    <x v="4"/>
    <x v="70"/>
    <n v="16128"/>
    <x v="0"/>
  </r>
  <r>
    <n v="3968"/>
    <x v="0"/>
    <x v="5"/>
    <x v="28"/>
    <x v="7"/>
    <x v="8"/>
    <x v="1"/>
    <x v="71"/>
    <n v="9567"/>
    <x v="0"/>
  </r>
  <r>
    <n v="3969"/>
    <x v="0"/>
    <x v="5"/>
    <x v="28"/>
    <x v="7"/>
    <x v="8"/>
    <x v="0"/>
    <x v="72"/>
    <n v="1664313"/>
    <x v="0"/>
  </r>
  <r>
    <n v="3970"/>
    <x v="0"/>
    <x v="5"/>
    <x v="28"/>
    <x v="7"/>
    <x v="8"/>
    <x v="6"/>
    <x v="8"/>
    <n v="1886517"/>
    <x v="0"/>
  </r>
  <r>
    <n v="3971"/>
    <x v="0"/>
    <x v="5"/>
    <x v="28"/>
    <x v="7"/>
    <x v="8"/>
    <x v="5"/>
    <x v="9"/>
    <n v="1886517"/>
    <x v="0"/>
  </r>
  <r>
    <n v="3972"/>
    <x v="0"/>
    <x v="5"/>
    <x v="28"/>
    <x v="7"/>
    <x v="8"/>
    <x v="2"/>
    <x v="73"/>
    <n v="97842"/>
    <x v="0"/>
  </r>
  <r>
    <n v="3973"/>
    <x v="0"/>
    <x v="5"/>
    <x v="28"/>
    <x v="7"/>
    <x v="8"/>
    <x v="3"/>
    <x v="74"/>
    <n v="98664"/>
    <x v="0"/>
  </r>
  <r>
    <n v="3974"/>
    <x v="0"/>
    <x v="0"/>
    <x v="0"/>
    <x v="3"/>
    <x v="9"/>
    <x v="60"/>
    <x v="75"/>
    <n v="123"/>
    <x v="0"/>
  </r>
  <r>
    <n v="3975"/>
    <x v="0"/>
    <x v="0"/>
    <x v="0"/>
    <x v="3"/>
    <x v="9"/>
    <x v="31"/>
    <x v="76"/>
    <n v="1101"/>
    <x v="0"/>
  </r>
  <r>
    <n v="3976"/>
    <x v="0"/>
    <x v="0"/>
    <x v="0"/>
    <x v="3"/>
    <x v="9"/>
    <x v="32"/>
    <x v="77"/>
    <n v="1491"/>
    <x v="0"/>
  </r>
  <r>
    <n v="3977"/>
    <x v="0"/>
    <x v="0"/>
    <x v="0"/>
    <x v="3"/>
    <x v="9"/>
    <x v="33"/>
    <x v="78"/>
    <n v="480"/>
    <x v="0"/>
  </r>
  <r>
    <n v="3978"/>
    <x v="0"/>
    <x v="0"/>
    <x v="0"/>
    <x v="3"/>
    <x v="9"/>
    <x v="34"/>
    <x v="79"/>
    <n v="147"/>
    <x v="0"/>
  </r>
  <r>
    <n v="3979"/>
    <x v="0"/>
    <x v="0"/>
    <x v="0"/>
    <x v="3"/>
    <x v="9"/>
    <x v="35"/>
    <x v="80"/>
    <n v="69"/>
    <x v="0"/>
  </r>
  <r>
    <n v="3980"/>
    <x v="0"/>
    <x v="0"/>
    <x v="0"/>
    <x v="3"/>
    <x v="9"/>
    <x v="61"/>
    <x v="81"/>
    <n v="12"/>
    <x v="0"/>
  </r>
  <r>
    <n v="3981"/>
    <x v="0"/>
    <x v="0"/>
    <x v="0"/>
    <x v="3"/>
    <x v="9"/>
    <x v="30"/>
    <x v="33"/>
    <n v="324"/>
    <x v="0"/>
  </r>
  <r>
    <n v="3982"/>
    <x v="0"/>
    <x v="0"/>
    <x v="0"/>
    <x v="3"/>
    <x v="9"/>
    <x v="8"/>
    <x v="8"/>
    <n v="3747"/>
    <x v="0"/>
  </r>
  <r>
    <n v="3983"/>
    <x v="0"/>
    <x v="0"/>
    <x v="0"/>
    <x v="3"/>
    <x v="9"/>
    <x v="9"/>
    <x v="9"/>
    <n v="3411"/>
    <x v="0"/>
  </r>
  <r>
    <n v="3984"/>
    <x v="0"/>
    <x v="0"/>
    <x v="1"/>
    <x v="3"/>
    <x v="9"/>
    <x v="60"/>
    <x v="75"/>
    <n v="570"/>
    <x v="0"/>
  </r>
  <r>
    <n v="3985"/>
    <x v="0"/>
    <x v="0"/>
    <x v="1"/>
    <x v="3"/>
    <x v="9"/>
    <x v="31"/>
    <x v="76"/>
    <n v="2514"/>
    <x v="0"/>
  </r>
  <r>
    <n v="3986"/>
    <x v="0"/>
    <x v="0"/>
    <x v="1"/>
    <x v="3"/>
    <x v="9"/>
    <x v="32"/>
    <x v="77"/>
    <n v="3090"/>
    <x v="0"/>
  </r>
  <r>
    <n v="3987"/>
    <x v="0"/>
    <x v="0"/>
    <x v="1"/>
    <x v="3"/>
    <x v="9"/>
    <x v="33"/>
    <x v="78"/>
    <n v="960"/>
    <x v="0"/>
  </r>
  <r>
    <n v="3988"/>
    <x v="0"/>
    <x v="0"/>
    <x v="1"/>
    <x v="3"/>
    <x v="9"/>
    <x v="34"/>
    <x v="79"/>
    <n v="405"/>
    <x v="0"/>
  </r>
  <r>
    <n v="3989"/>
    <x v="0"/>
    <x v="0"/>
    <x v="1"/>
    <x v="3"/>
    <x v="9"/>
    <x v="35"/>
    <x v="80"/>
    <n v="183"/>
    <x v="0"/>
  </r>
  <r>
    <n v="3990"/>
    <x v="0"/>
    <x v="0"/>
    <x v="1"/>
    <x v="3"/>
    <x v="9"/>
    <x v="61"/>
    <x v="81"/>
    <n v="39"/>
    <x v="0"/>
  </r>
  <r>
    <n v="3991"/>
    <x v="0"/>
    <x v="0"/>
    <x v="1"/>
    <x v="3"/>
    <x v="9"/>
    <x v="30"/>
    <x v="33"/>
    <n v="591"/>
    <x v="0"/>
  </r>
  <r>
    <n v="3992"/>
    <x v="0"/>
    <x v="0"/>
    <x v="1"/>
    <x v="3"/>
    <x v="9"/>
    <x v="8"/>
    <x v="8"/>
    <n v="8358"/>
    <x v="0"/>
  </r>
  <r>
    <n v="3993"/>
    <x v="0"/>
    <x v="0"/>
    <x v="1"/>
    <x v="3"/>
    <x v="9"/>
    <x v="9"/>
    <x v="9"/>
    <n v="7725"/>
    <x v="0"/>
  </r>
  <r>
    <n v="3994"/>
    <x v="0"/>
    <x v="0"/>
    <x v="2"/>
    <x v="3"/>
    <x v="9"/>
    <x v="60"/>
    <x v="75"/>
    <n v="477"/>
    <x v="0"/>
  </r>
  <r>
    <n v="3995"/>
    <x v="0"/>
    <x v="0"/>
    <x v="2"/>
    <x v="3"/>
    <x v="9"/>
    <x v="31"/>
    <x v="76"/>
    <n v="3102"/>
    <x v="0"/>
  </r>
  <r>
    <n v="3996"/>
    <x v="0"/>
    <x v="0"/>
    <x v="2"/>
    <x v="3"/>
    <x v="9"/>
    <x v="32"/>
    <x v="77"/>
    <n v="3957"/>
    <x v="0"/>
  </r>
  <r>
    <n v="3997"/>
    <x v="0"/>
    <x v="0"/>
    <x v="2"/>
    <x v="3"/>
    <x v="9"/>
    <x v="33"/>
    <x v="78"/>
    <n v="1191"/>
    <x v="0"/>
  </r>
  <r>
    <n v="3998"/>
    <x v="0"/>
    <x v="0"/>
    <x v="2"/>
    <x v="3"/>
    <x v="9"/>
    <x v="34"/>
    <x v="79"/>
    <n v="402"/>
    <x v="0"/>
  </r>
  <r>
    <n v="3999"/>
    <x v="0"/>
    <x v="0"/>
    <x v="2"/>
    <x v="3"/>
    <x v="9"/>
    <x v="35"/>
    <x v="80"/>
    <n v="195"/>
    <x v="0"/>
  </r>
  <r>
    <n v="4000"/>
    <x v="0"/>
    <x v="0"/>
    <x v="2"/>
    <x v="3"/>
    <x v="9"/>
    <x v="61"/>
    <x v="81"/>
    <n v="36"/>
    <x v="0"/>
  </r>
  <r>
    <n v="4001"/>
    <x v="0"/>
    <x v="0"/>
    <x v="2"/>
    <x v="3"/>
    <x v="9"/>
    <x v="30"/>
    <x v="33"/>
    <n v="309"/>
    <x v="0"/>
  </r>
  <r>
    <n v="4002"/>
    <x v="0"/>
    <x v="0"/>
    <x v="2"/>
    <x v="3"/>
    <x v="9"/>
    <x v="8"/>
    <x v="8"/>
    <n v="9666"/>
    <x v="0"/>
  </r>
  <r>
    <n v="4003"/>
    <x v="0"/>
    <x v="0"/>
    <x v="2"/>
    <x v="3"/>
    <x v="9"/>
    <x v="9"/>
    <x v="9"/>
    <n v="9318"/>
    <x v="0"/>
  </r>
  <r>
    <n v="4004"/>
    <x v="0"/>
    <x v="0"/>
    <x v="3"/>
    <x v="3"/>
    <x v="9"/>
    <x v="60"/>
    <x v="75"/>
    <n v="1194"/>
    <x v="0"/>
  </r>
  <r>
    <n v="4005"/>
    <x v="0"/>
    <x v="0"/>
    <x v="3"/>
    <x v="3"/>
    <x v="9"/>
    <x v="31"/>
    <x v="76"/>
    <n v="3594"/>
    <x v="0"/>
  </r>
  <r>
    <n v="4006"/>
    <x v="0"/>
    <x v="0"/>
    <x v="3"/>
    <x v="3"/>
    <x v="9"/>
    <x v="32"/>
    <x v="77"/>
    <n v="2226"/>
    <x v="0"/>
  </r>
  <r>
    <n v="4007"/>
    <x v="0"/>
    <x v="0"/>
    <x v="3"/>
    <x v="3"/>
    <x v="9"/>
    <x v="33"/>
    <x v="78"/>
    <n v="588"/>
    <x v="0"/>
  </r>
  <r>
    <n v="4008"/>
    <x v="0"/>
    <x v="0"/>
    <x v="3"/>
    <x v="3"/>
    <x v="9"/>
    <x v="34"/>
    <x v="79"/>
    <n v="198"/>
    <x v="0"/>
  </r>
  <r>
    <n v="4009"/>
    <x v="0"/>
    <x v="0"/>
    <x v="3"/>
    <x v="3"/>
    <x v="9"/>
    <x v="35"/>
    <x v="80"/>
    <n v="102"/>
    <x v="0"/>
  </r>
  <r>
    <n v="4010"/>
    <x v="0"/>
    <x v="0"/>
    <x v="3"/>
    <x v="3"/>
    <x v="9"/>
    <x v="61"/>
    <x v="81"/>
    <n v="42"/>
    <x v="0"/>
  </r>
  <r>
    <n v="4011"/>
    <x v="0"/>
    <x v="0"/>
    <x v="3"/>
    <x v="3"/>
    <x v="9"/>
    <x v="30"/>
    <x v="33"/>
    <n v="1287"/>
    <x v="0"/>
  </r>
  <r>
    <n v="4012"/>
    <x v="0"/>
    <x v="0"/>
    <x v="3"/>
    <x v="3"/>
    <x v="9"/>
    <x v="8"/>
    <x v="8"/>
    <n v="9228"/>
    <x v="0"/>
  </r>
  <r>
    <n v="4013"/>
    <x v="0"/>
    <x v="0"/>
    <x v="3"/>
    <x v="3"/>
    <x v="9"/>
    <x v="9"/>
    <x v="9"/>
    <n v="7902"/>
    <x v="0"/>
  </r>
  <r>
    <n v="4014"/>
    <x v="0"/>
    <x v="0"/>
    <x v="4"/>
    <x v="3"/>
    <x v="9"/>
    <x v="60"/>
    <x v="75"/>
    <n v="519"/>
    <x v="0"/>
  </r>
  <r>
    <n v="4015"/>
    <x v="0"/>
    <x v="0"/>
    <x v="4"/>
    <x v="3"/>
    <x v="9"/>
    <x v="31"/>
    <x v="76"/>
    <n v="3207"/>
    <x v="0"/>
  </r>
  <r>
    <n v="4016"/>
    <x v="0"/>
    <x v="0"/>
    <x v="4"/>
    <x v="3"/>
    <x v="9"/>
    <x v="32"/>
    <x v="77"/>
    <n v="3762"/>
    <x v="0"/>
  </r>
  <r>
    <n v="4017"/>
    <x v="0"/>
    <x v="0"/>
    <x v="4"/>
    <x v="3"/>
    <x v="9"/>
    <x v="33"/>
    <x v="78"/>
    <n v="1185"/>
    <x v="0"/>
  </r>
  <r>
    <n v="4018"/>
    <x v="0"/>
    <x v="0"/>
    <x v="4"/>
    <x v="3"/>
    <x v="9"/>
    <x v="34"/>
    <x v="79"/>
    <n v="444"/>
    <x v="0"/>
  </r>
  <r>
    <n v="4019"/>
    <x v="0"/>
    <x v="0"/>
    <x v="4"/>
    <x v="3"/>
    <x v="9"/>
    <x v="35"/>
    <x v="80"/>
    <n v="198"/>
    <x v="0"/>
  </r>
  <r>
    <n v="4020"/>
    <x v="0"/>
    <x v="0"/>
    <x v="4"/>
    <x v="3"/>
    <x v="9"/>
    <x v="61"/>
    <x v="81"/>
    <n v="45"/>
    <x v="0"/>
  </r>
  <r>
    <n v="4021"/>
    <x v="0"/>
    <x v="0"/>
    <x v="4"/>
    <x v="3"/>
    <x v="9"/>
    <x v="30"/>
    <x v="33"/>
    <n v="582"/>
    <x v="0"/>
  </r>
  <r>
    <n v="4022"/>
    <x v="0"/>
    <x v="0"/>
    <x v="4"/>
    <x v="3"/>
    <x v="9"/>
    <x v="8"/>
    <x v="8"/>
    <n v="9948"/>
    <x v="0"/>
  </r>
  <r>
    <n v="4023"/>
    <x v="0"/>
    <x v="0"/>
    <x v="4"/>
    <x v="3"/>
    <x v="9"/>
    <x v="9"/>
    <x v="9"/>
    <n v="9321"/>
    <x v="0"/>
  </r>
  <r>
    <n v="4024"/>
    <x v="0"/>
    <x v="0"/>
    <x v="5"/>
    <x v="3"/>
    <x v="9"/>
    <x v="60"/>
    <x v="75"/>
    <n v="444"/>
    <x v="0"/>
  </r>
  <r>
    <n v="4025"/>
    <x v="0"/>
    <x v="0"/>
    <x v="5"/>
    <x v="3"/>
    <x v="9"/>
    <x v="31"/>
    <x v="76"/>
    <n v="2859"/>
    <x v="0"/>
  </r>
  <r>
    <n v="4026"/>
    <x v="0"/>
    <x v="0"/>
    <x v="5"/>
    <x v="3"/>
    <x v="9"/>
    <x v="32"/>
    <x v="77"/>
    <n v="3354"/>
    <x v="0"/>
  </r>
  <r>
    <n v="4027"/>
    <x v="0"/>
    <x v="0"/>
    <x v="5"/>
    <x v="3"/>
    <x v="9"/>
    <x v="33"/>
    <x v="78"/>
    <n v="1170"/>
    <x v="0"/>
  </r>
  <r>
    <n v="4028"/>
    <x v="0"/>
    <x v="0"/>
    <x v="5"/>
    <x v="3"/>
    <x v="9"/>
    <x v="34"/>
    <x v="79"/>
    <n v="426"/>
    <x v="0"/>
  </r>
  <r>
    <n v="4029"/>
    <x v="0"/>
    <x v="0"/>
    <x v="5"/>
    <x v="3"/>
    <x v="9"/>
    <x v="35"/>
    <x v="80"/>
    <n v="192"/>
    <x v="0"/>
  </r>
  <r>
    <n v="4030"/>
    <x v="0"/>
    <x v="0"/>
    <x v="5"/>
    <x v="3"/>
    <x v="9"/>
    <x v="61"/>
    <x v="81"/>
    <n v="33"/>
    <x v="0"/>
  </r>
  <r>
    <n v="4031"/>
    <x v="0"/>
    <x v="0"/>
    <x v="5"/>
    <x v="3"/>
    <x v="9"/>
    <x v="30"/>
    <x v="33"/>
    <n v="441"/>
    <x v="0"/>
  </r>
  <r>
    <n v="4032"/>
    <x v="0"/>
    <x v="0"/>
    <x v="5"/>
    <x v="3"/>
    <x v="9"/>
    <x v="8"/>
    <x v="8"/>
    <n v="8916"/>
    <x v="0"/>
  </r>
  <r>
    <n v="4033"/>
    <x v="0"/>
    <x v="0"/>
    <x v="5"/>
    <x v="3"/>
    <x v="9"/>
    <x v="9"/>
    <x v="9"/>
    <n v="8445"/>
    <x v="0"/>
  </r>
  <r>
    <n v="4034"/>
    <x v="0"/>
    <x v="0"/>
    <x v="6"/>
    <x v="3"/>
    <x v="9"/>
    <x v="60"/>
    <x v="75"/>
    <n v="207"/>
    <x v="0"/>
  </r>
  <r>
    <n v="4035"/>
    <x v="0"/>
    <x v="0"/>
    <x v="6"/>
    <x v="3"/>
    <x v="9"/>
    <x v="31"/>
    <x v="76"/>
    <n v="2133"/>
    <x v="0"/>
  </r>
  <r>
    <n v="4036"/>
    <x v="0"/>
    <x v="0"/>
    <x v="6"/>
    <x v="3"/>
    <x v="9"/>
    <x v="32"/>
    <x v="77"/>
    <n v="3657"/>
    <x v="0"/>
  </r>
  <r>
    <n v="4037"/>
    <x v="0"/>
    <x v="0"/>
    <x v="6"/>
    <x v="3"/>
    <x v="9"/>
    <x v="33"/>
    <x v="78"/>
    <n v="1206"/>
    <x v="0"/>
  </r>
  <r>
    <n v="4038"/>
    <x v="0"/>
    <x v="0"/>
    <x v="6"/>
    <x v="3"/>
    <x v="9"/>
    <x v="34"/>
    <x v="79"/>
    <n v="474"/>
    <x v="0"/>
  </r>
  <r>
    <n v="4039"/>
    <x v="0"/>
    <x v="0"/>
    <x v="6"/>
    <x v="3"/>
    <x v="9"/>
    <x v="35"/>
    <x v="80"/>
    <n v="219"/>
    <x v="0"/>
  </r>
  <r>
    <n v="4040"/>
    <x v="0"/>
    <x v="0"/>
    <x v="6"/>
    <x v="3"/>
    <x v="9"/>
    <x v="61"/>
    <x v="81"/>
    <n v="36"/>
    <x v="0"/>
  </r>
  <r>
    <n v="4041"/>
    <x v="0"/>
    <x v="0"/>
    <x v="6"/>
    <x v="3"/>
    <x v="9"/>
    <x v="30"/>
    <x v="33"/>
    <n v="318"/>
    <x v="0"/>
  </r>
  <r>
    <n v="4042"/>
    <x v="0"/>
    <x v="0"/>
    <x v="6"/>
    <x v="3"/>
    <x v="9"/>
    <x v="8"/>
    <x v="8"/>
    <n v="8241"/>
    <x v="0"/>
  </r>
  <r>
    <n v="4043"/>
    <x v="0"/>
    <x v="0"/>
    <x v="6"/>
    <x v="3"/>
    <x v="9"/>
    <x v="9"/>
    <x v="9"/>
    <n v="7893"/>
    <x v="0"/>
  </r>
  <r>
    <n v="4044"/>
    <x v="0"/>
    <x v="0"/>
    <x v="7"/>
    <x v="3"/>
    <x v="9"/>
    <x v="60"/>
    <x v="75"/>
    <n v="405"/>
    <x v="0"/>
  </r>
  <r>
    <n v="4045"/>
    <x v="0"/>
    <x v="0"/>
    <x v="7"/>
    <x v="3"/>
    <x v="9"/>
    <x v="31"/>
    <x v="76"/>
    <n v="2721"/>
    <x v="0"/>
  </r>
  <r>
    <n v="4046"/>
    <x v="0"/>
    <x v="0"/>
    <x v="7"/>
    <x v="3"/>
    <x v="9"/>
    <x v="32"/>
    <x v="77"/>
    <n v="3699"/>
    <x v="0"/>
  </r>
  <r>
    <n v="4047"/>
    <x v="0"/>
    <x v="0"/>
    <x v="7"/>
    <x v="3"/>
    <x v="9"/>
    <x v="33"/>
    <x v="78"/>
    <n v="1227"/>
    <x v="0"/>
  </r>
  <r>
    <n v="4048"/>
    <x v="0"/>
    <x v="0"/>
    <x v="7"/>
    <x v="3"/>
    <x v="9"/>
    <x v="34"/>
    <x v="79"/>
    <n v="471"/>
    <x v="0"/>
  </r>
  <r>
    <n v="4049"/>
    <x v="0"/>
    <x v="0"/>
    <x v="7"/>
    <x v="3"/>
    <x v="9"/>
    <x v="35"/>
    <x v="80"/>
    <n v="225"/>
    <x v="0"/>
  </r>
  <r>
    <n v="4050"/>
    <x v="0"/>
    <x v="0"/>
    <x v="7"/>
    <x v="3"/>
    <x v="9"/>
    <x v="61"/>
    <x v="81"/>
    <n v="27"/>
    <x v="0"/>
  </r>
  <r>
    <n v="4051"/>
    <x v="0"/>
    <x v="0"/>
    <x v="7"/>
    <x v="3"/>
    <x v="9"/>
    <x v="30"/>
    <x v="33"/>
    <n v="384"/>
    <x v="0"/>
  </r>
  <r>
    <n v="4052"/>
    <x v="0"/>
    <x v="0"/>
    <x v="7"/>
    <x v="3"/>
    <x v="9"/>
    <x v="8"/>
    <x v="8"/>
    <n v="9150"/>
    <x v="0"/>
  </r>
  <r>
    <n v="4053"/>
    <x v="0"/>
    <x v="0"/>
    <x v="7"/>
    <x v="3"/>
    <x v="9"/>
    <x v="9"/>
    <x v="9"/>
    <n v="8739"/>
    <x v="0"/>
  </r>
  <r>
    <n v="4054"/>
    <x v="0"/>
    <x v="0"/>
    <x v="8"/>
    <x v="3"/>
    <x v="9"/>
    <x v="60"/>
    <x v="75"/>
    <n v="636"/>
    <x v="0"/>
  </r>
  <r>
    <n v="4055"/>
    <x v="0"/>
    <x v="0"/>
    <x v="8"/>
    <x v="3"/>
    <x v="9"/>
    <x v="31"/>
    <x v="76"/>
    <n v="3219"/>
    <x v="0"/>
  </r>
  <r>
    <n v="4056"/>
    <x v="0"/>
    <x v="0"/>
    <x v="8"/>
    <x v="3"/>
    <x v="9"/>
    <x v="32"/>
    <x v="77"/>
    <n v="3714"/>
    <x v="0"/>
  </r>
  <r>
    <n v="4057"/>
    <x v="0"/>
    <x v="0"/>
    <x v="8"/>
    <x v="3"/>
    <x v="9"/>
    <x v="33"/>
    <x v="78"/>
    <n v="1149"/>
    <x v="0"/>
  </r>
  <r>
    <n v="4058"/>
    <x v="0"/>
    <x v="0"/>
    <x v="8"/>
    <x v="3"/>
    <x v="9"/>
    <x v="34"/>
    <x v="79"/>
    <n v="393"/>
    <x v="0"/>
  </r>
  <r>
    <n v="4059"/>
    <x v="0"/>
    <x v="0"/>
    <x v="8"/>
    <x v="3"/>
    <x v="9"/>
    <x v="35"/>
    <x v="80"/>
    <n v="168"/>
    <x v="0"/>
  </r>
  <r>
    <n v="4060"/>
    <x v="0"/>
    <x v="0"/>
    <x v="8"/>
    <x v="3"/>
    <x v="9"/>
    <x v="61"/>
    <x v="81"/>
    <n v="48"/>
    <x v="0"/>
  </r>
  <r>
    <n v="4061"/>
    <x v="0"/>
    <x v="0"/>
    <x v="8"/>
    <x v="3"/>
    <x v="9"/>
    <x v="30"/>
    <x v="33"/>
    <n v="453"/>
    <x v="0"/>
  </r>
  <r>
    <n v="4062"/>
    <x v="0"/>
    <x v="0"/>
    <x v="8"/>
    <x v="3"/>
    <x v="9"/>
    <x v="8"/>
    <x v="8"/>
    <n v="9780"/>
    <x v="0"/>
  </r>
  <r>
    <n v="4063"/>
    <x v="0"/>
    <x v="0"/>
    <x v="8"/>
    <x v="3"/>
    <x v="9"/>
    <x v="9"/>
    <x v="9"/>
    <n v="9282"/>
    <x v="0"/>
  </r>
  <r>
    <n v="4064"/>
    <x v="0"/>
    <x v="0"/>
    <x v="9"/>
    <x v="3"/>
    <x v="9"/>
    <x v="60"/>
    <x v="75"/>
    <n v="468"/>
    <x v="0"/>
  </r>
  <r>
    <n v="4065"/>
    <x v="0"/>
    <x v="0"/>
    <x v="9"/>
    <x v="3"/>
    <x v="9"/>
    <x v="31"/>
    <x v="76"/>
    <n v="2553"/>
    <x v="0"/>
  </r>
  <r>
    <n v="4066"/>
    <x v="0"/>
    <x v="0"/>
    <x v="9"/>
    <x v="3"/>
    <x v="9"/>
    <x v="32"/>
    <x v="77"/>
    <n v="3027"/>
    <x v="0"/>
  </r>
  <r>
    <n v="4067"/>
    <x v="0"/>
    <x v="0"/>
    <x v="9"/>
    <x v="3"/>
    <x v="9"/>
    <x v="33"/>
    <x v="78"/>
    <n v="966"/>
    <x v="0"/>
  </r>
  <r>
    <n v="4068"/>
    <x v="0"/>
    <x v="0"/>
    <x v="9"/>
    <x v="3"/>
    <x v="9"/>
    <x v="34"/>
    <x v="79"/>
    <n v="393"/>
    <x v="0"/>
  </r>
  <r>
    <n v="4069"/>
    <x v="0"/>
    <x v="0"/>
    <x v="9"/>
    <x v="3"/>
    <x v="9"/>
    <x v="35"/>
    <x v="80"/>
    <n v="192"/>
    <x v="0"/>
  </r>
  <r>
    <n v="4070"/>
    <x v="0"/>
    <x v="0"/>
    <x v="9"/>
    <x v="3"/>
    <x v="9"/>
    <x v="61"/>
    <x v="81"/>
    <n v="39"/>
    <x v="0"/>
  </r>
  <r>
    <n v="4071"/>
    <x v="0"/>
    <x v="0"/>
    <x v="9"/>
    <x v="3"/>
    <x v="9"/>
    <x v="30"/>
    <x v="33"/>
    <n v="507"/>
    <x v="0"/>
  </r>
  <r>
    <n v="4072"/>
    <x v="0"/>
    <x v="0"/>
    <x v="9"/>
    <x v="3"/>
    <x v="9"/>
    <x v="8"/>
    <x v="8"/>
    <n v="8145"/>
    <x v="0"/>
  </r>
  <r>
    <n v="4073"/>
    <x v="0"/>
    <x v="0"/>
    <x v="9"/>
    <x v="3"/>
    <x v="9"/>
    <x v="9"/>
    <x v="9"/>
    <n v="7599"/>
    <x v="0"/>
  </r>
  <r>
    <n v="4074"/>
    <x v="0"/>
    <x v="0"/>
    <x v="10"/>
    <x v="3"/>
    <x v="9"/>
    <x v="60"/>
    <x v="75"/>
    <n v="864"/>
    <x v="0"/>
  </r>
  <r>
    <n v="4075"/>
    <x v="0"/>
    <x v="0"/>
    <x v="10"/>
    <x v="3"/>
    <x v="9"/>
    <x v="31"/>
    <x v="76"/>
    <n v="3591"/>
    <x v="0"/>
  </r>
  <r>
    <n v="4076"/>
    <x v="0"/>
    <x v="0"/>
    <x v="10"/>
    <x v="3"/>
    <x v="9"/>
    <x v="32"/>
    <x v="77"/>
    <n v="3021"/>
    <x v="0"/>
  </r>
  <r>
    <n v="4077"/>
    <x v="0"/>
    <x v="0"/>
    <x v="10"/>
    <x v="3"/>
    <x v="9"/>
    <x v="33"/>
    <x v="78"/>
    <n v="912"/>
    <x v="0"/>
  </r>
  <r>
    <n v="4078"/>
    <x v="0"/>
    <x v="0"/>
    <x v="10"/>
    <x v="3"/>
    <x v="9"/>
    <x v="34"/>
    <x v="79"/>
    <n v="354"/>
    <x v="0"/>
  </r>
  <r>
    <n v="4079"/>
    <x v="0"/>
    <x v="0"/>
    <x v="10"/>
    <x v="3"/>
    <x v="9"/>
    <x v="35"/>
    <x v="80"/>
    <n v="141"/>
    <x v="0"/>
  </r>
  <r>
    <n v="4080"/>
    <x v="0"/>
    <x v="0"/>
    <x v="10"/>
    <x v="3"/>
    <x v="9"/>
    <x v="61"/>
    <x v="81"/>
    <n v="36"/>
    <x v="0"/>
  </r>
  <r>
    <n v="4081"/>
    <x v="0"/>
    <x v="0"/>
    <x v="10"/>
    <x v="3"/>
    <x v="9"/>
    <x v="30"/>
    <x v="33"/>
    <n v="660"/>
    <x v="0"/>
  </r>
  <r>
    <n v="4082"/>
    <x v="0"/>
    <x v="0"/>
    <x v="10"/>
    <x v="3"/>
    <x v="9"/>
    <x v="8"/>
    <x v="8"/>
    <n v="9579"/>
    <x v="0"/>
  </r>
  <r>
    <n v="4083"/>
    <x v="0"/>
    <x v="0"/>
    <x v="10"/>
    <x v="3"/>
    <x v="9"/>
    <x v="9"/>
    <x v="9"/>
    <n v="8880"/>
    <x v="0"/>
  </r>
  <r>
    <n v="4084"/>
    <x v="0"/>
    <x v="0"/>
    <x v="11"/>
    <x v="3"/>
    <x v="9"/>
    <x v="60"/>
    <x v="75"/>
    <n v="897"/>
    <x v="0"/>
  </r>
  <r>
    <n v="4085"/>
    <x v="0"/>
    <x v="0"/>
    <x v="11"/>
    <x v="3"/>
    <x v="9"/>
    <x v="31"/>
    <x v="76"/>
    <n v="3141"/>
    <x v="0"/>
  </r>
  <r>
    <n v="4086"/>
    <x v="0"/>
    <x v="0"/>
    <x v="11"/>
    <x v="3"/>
    <x v="9"/>
    <x v="32"/>
    <x v="77"/>
    <n v="2712"/>
    <x v="0"/>
  </r>
  <r>
    <n v="4087"/>
    <x v="0"/>
    <x v="0"/>
    <x v="11"/>
    <x v="3"/>
    <x v="9"/>
    <x v="33"/>
    <x v="78"/>
    <n v="771"/>
    <x v="0"/>
  </r>
  <r>
    <n v="4088"/>
    <x v="0"/>
    <x v="0"/>
    <x v="11"/>
    <x v="3"/>
    <x v="9"/>
    <x v="34"/>
    <x v="79"/>
    <n v="318"/>
    <x v="0"/>
  </r>
  <r>
    <n v="4089"/>
    <x v="0"/>
    <x v="0"/>
    <x v="11"/>
    <x v="3"/>
    <x v="9"/>
    <x v="35"/>
    <x v="80"/>
    <n v="141"/>
    <x v="0"/>
  </r>
  <r>
    <n v="4090"/>
    <x v="0"/>
    <x v="0"/>
    <x v="11"/>
    <x v="3"/>
    <x v="9"/>
    <x v="61"/>
    <x v="81"/>
    <n v="54"/>
    <x v="0"/>
  </r>
  <r>
    <n v="4091"/>
    <x v="0"/>
    <x v="0"/>
    <x v="11"/>
    <x v="3"/>
    <x v="9"/>
    <x v="30"/>
    <x v="33"/>
    <n v="867"/>
    <x v="0"/>
  </r>
  <r>
    <n v="4092"/>
    <x v="0"/>
    <x v="0"/>
    <x v="11"/>
    <x v="3"/>
    <x v="9"/>
    <x v="8"/>
    <x v="8"/>
    <n v="8898"/>
    <x v="0"/>
  </r>
  <r>
    <n v="4093"/>
    <x v="0"/>
    <x v="0"/>
    <x v="11"/>
    <x v="3"/>
    <x v="9"/>
    <x v="9"/>
    <x v="9"/>
    <n v="7980"/>
    <x v="0"/>
  </r>
  <r>
    <n v="4094"/>
    <x v="0"/>
    <x v="0"/>
    <x v="12"/>
    <x v="3"/>
    <x v="9"/>
    <x v="60"/>
    <x v="75"/>
    <n v="654"/>
    <x v="0"/>
  </r>
  <r>
    <n v="4095"/>
    <x v="0"/>
    <x v="0"/>
    <x v="12"/>
    <x v="3"/>
    <x v="9"/>
    <x v="31"/>
    <x v="76"/>
    <n v="3255"/>
    <x v="0"/>
  </r>
  <r>
    <n v="4096"/>
    <x v="0"/>
    <x v="0"/>
    <x v="12"/>
    <x v="3"/>
    <x v="9"/>
    <x v="32"/>
    <x v="77"/>
    <n v="3480"/>
    <x v="0"/>
  </r>
  <r>
    <n v="4097"/>
    <x v="0"/>
    <x v="0"/>
    <x v="12"/>
    <x v="3"/>
    <x v="9"/>
    <x v="33"/>
    <x v="78"/>
    <n v="1023"/>
    <x v="0"/>
  </r>
  <r>
    <n v="4098"/>
    <x v="0"/>
    <x v="0"/>
    <x v="12"/>
    <x v="3"/>
    <x v="9"/>
    <x v="34"/>
    <x v="79"/>
    <n v="348"/>
    <x v="0"/>
  </r>
  <r>
    <n v="4099"/>
    <x v="0"/>
    <x v="0"/>
    <x v="12"/>
    <x v="3"/>
    <x v="9"/>
    <x v="35"/>
    <x v="80"/>
    <n v="159"/>
    <x v="0"/>
  </r>
  <r>
    <n v="4100"/>
    <x v="0"/>
    <x v="0"/>
    <x v="12"/>
    <x v="3"/>
    <x v="9"/>
    <x v="61"/>
    <x v="81"/>
    <n v="39"/>
    <x v="0"/>
  </r>
  <r>
    <n v="4101"/>
    <x v="0"/>
    <x v="0"/>
    <x v="12"/>
    <x v="3"/>
    <x v="9"/>
    <x v="30"/>
    <x v="33"/>
    <n v="564"/>
    <x v="0"/>
  </r>
  <r>
    <n v="4102"/>
    <x v="0"/>
    <x v="0"/>
    <x v="12"/>
    <x v="3"/>
    <x v="9"/>
    <x v="8"/>
    <x v="8"/>
    <n v="9522"/>
    <x v="0"/>
  </r>
  <r>
    <n v="4103"/>
    <x v="0"/>
    <x v="0"/>
    <x v="12"/>
    <x v="3"/>
    <x v="9"/>
    <x v="9"/>
    <x v="9"/>
    <n v="8919"/>
    <x v="0"/>
  </r>
  <r>
    <n v="4104"/>
    <x v="0"/>
    <x v="0"/>
    <x v="13"/>
    <x v="3"/>
    <x v="9"/>
    <x v="60"/>
    <x v="75"/>
    <n v="807"/>
    <x v="0"/>
  </r>
  <r>
    <n v="4105"/>
    <x v="0"/>
    <x v="0"/>
    <x v="13"/>
    <x v="3"/>
    <x v="9"/>
    <x v="31"/>
    <x v="76"/>
    <n v="2529"/>
    <x v="0"/>
  </r>
  <r>
    <n v="4106"/>
    <x v="0"/>
    <x v="0"/>
    <x v="13"/>
    <x v="3"/>
    <x v="9"/>
    <x v="32"/>
    <x v="77"/>
    <n v="2049"/>
    <x v="0"/>
  </r>
  <r>
    <n v="4107"/>
    <x v="0"/>
    <x v="0"/>
    <x v="13"/>
    <x v="3"/>
    <x v="9"/>
    <x v="33"/>
    <x v="78"/>
    <n v="759"/>
    <x v="0"/>
  </r>
  <r>
    <n v="4108"/>
    <x v="0"/>
    <x v="0"/>
    <x v="13"/>
    <x v="3"/>
    <x v="9"/>
    <x v="34"/>
    <x v="79"/>
    <n v="375"/>
    <x v="0"/>
  </r>
  <r>
    <n v="4109"/>
    <x v="0"/>
    <x v="0"/>
    <x v="13"/>
    <x v="3"/>
    <x v="9"/>
    <x v="35"/>
    <x v="80"/>
    <n v="318"/>
    <x v="0"/>
  </r>
  <r>
    <n v="4110"/>
    <x v="0"/>
    <x v="0"/>
    <x v="13"/>
    <x v="3"/>
    <x v="9"/>
    <x v="61"/>
    <x v="81"/>
    <n v="36"/>
    <x v="0"/>
  </r>
  <r>
    <n v="4111"/>
    <x v="0"/>
    <x v="0"/>
    <x v="13"/>
    <x v="3"/>
    <x v="9"/>
    <x v="30"/>
    <x v="33"/>
    <n v="513"/>
    <x v="0"/>
  </r>
  <r>
    <n v="4112"/>
    <x v="0"/>
    <x v="0"/>
    <x v="13"/>
    <x v="3"/>
    <x v="9"/>
    <x v="8"/>
    <x v="8"/>
    <n v="7383"/>
    <x v="0"/>
  </r>
  <r>
    <n v="4113"/>
    <x v="0"/>
    <x v="0"/>
    <x v="13"/>
    <x v="3"/>
    <x v="9"/>
    <x v="9"/>
    <x v="9"/>
    <n v="6837"/>
    <x v="0"/>
  </r>
  <r>
    <n v="4114"/>
    <x v="0"/>
    <x v="0"/>
    <x v="14"/>
    <x v="3"/>
    <x v="9"/>
    <x v="60"/>
    <x v="75"/>
    <n v="870"/>
    <x v="0"/>
  </r>
  <r>
    <n v="4115"/>
    <x v="0"/>
    <x v="0"/>
    <x v="14"/>
    <x v="3"/>
    <x v="9"/>
    <x v="31"/>
    <x v="76"/>
    <n v="3435"/>
    <x v="0"/>
  </r>
  <r>
    <n v="4116"/>
    <x v="0"/>
    <x v="0"/>
    <x v="14"/>
    <x v="3"/>
    <x v="9"/>
    <x v="32"/>
    <x v="77"/>
    <n v="3165"/>
    <x v="0"/>
  </r>
  <r>
    <n v="4117"/>
    <x v="0"/>
    <x v="0"/>
    <x v="14"/>
    <x v="3"/>
    <x v="9"/>
    <x v="33"/>
    <x v="78"/>
    <n v="1002"/>
    <x v="0"/>
  </r>
  <r>
    <n v="4118"/>
    <x v="0"/>
    <x v="0"/>
    <x v="14"/>
    <x v="3"/>
    <x v="9"/>
    <x v="34"/>
    <x v="79"/>
    <n v="351"/>
    <x v="0"/>
  </r>
  <r>
    <n v="4119"/>
    <x v="0"/>
    <x v="0"/>
    <x v="14"/>
    <x v="3"/>
    <x v="9"/>
    <x v="35"/>
    <x v="80"/>
    <n v="165"/>
    <x v="0"/>
  </r>
  <r>
    <n v="4120"/>
    <x v="0"/>
    <x v="0"/>
    <x v="14"/>
    <x v="3"/>
    <x v="9"/>
    <x v="61"/>
    <x v="81"/>
    <n v="42"/>
    <x v="0"/>
  </r>
  <r>
    <n v="4121"/>
    <x v="0"/>
    <x v="0"/>
    <x v="14"/>
    <x v="3"/>
    <x v="9"/>
    <x v="30"/>
    <x v="33"/>
    <n v="567"/>
    <x v="0"/>
  </r>
  <r>
    <n v="4122"/>
    <x v="0"/>
    <x v="0"/>
    <x v="14"/>
    <x v="3"/>
    <x v="9"/>
    <x v="8"/>
    <x v="8"/>
    <n v="9597"/>
    <x v="0"/>
  </r>
  <r>
    <n v="4123"/>
    <x v="0"/>
    <x v="0"/>
    <x v="14"/>
    <x v="3"/>
    <x v="9"/>
    <x v="9"/>
    <x v="9"/>
    <n v="8988"/>
    <x v="0"/>
  </r>
  <r>
    <n v="4124"/>
    <x v="0"/>
    <x v="0"/>
    <x v="15"/>
    <x v="3"/>
    <x v="9"/>
    <x v="60"/>
    <x v="75"/>
    <n v="321"/>
    <x v="0"/>
  </r>
  <r>
    <n v="4125"/>
    <x v="0"/>
    <x v="0"/>
    <x v="15"/>
    <x v="3"/>
    <x v="9"/>
    <x v="31"/>
    <x v="76"/>
    <n v="2625"/>
    <x v="0"/>
  </r>
  <r>
    <n v="4126"/>
    <x v="0"/>
    <x v="0"/>
    <x v="15"/>
    <x v="3"/>
    <x v="9"/>
    <x v="32"/>
    <x v="77"/>
    <n v="3255"/>
    <x v="0"/>
  </r>
  <r>
    <n v="4127"/>
    <x v="0"/>
    <x v="0"/>
    <x v="15"/>
    <x v="3"/>
    <x v="9"/>
    <x v="33"/>
    <x v="78"/>
    <n v="1035"/>
    <x v="0"/>
  </r>
  <r>
    <n v="4128"/>
    <x v="0"/>
    <x v="0"/>
    <x v="15"/>
    <x v="3"/>
    <x v="9"/>
    <x v="34"/>
    <x v="79"/>
    <n v="411"/>
    <x v="0"/>
  </r>
  <r>
    <n v="4129"/>
    <x v="0"/>
    <x v="0"/>
    <x v="15"/>
    <x v="3"/>
    <x v="9"/>
    <x v="35"/>
    <x v="80"/>
    <n v="219"/>
    <x v="0"/>
  </r>
  <r>
    <n v="4130"/>
    <x v="0"/>
    <x v="0"/>
    <x v="15"/>
    <x v="3"/>
    <x v="9"/>
    <x v="61"/>
    <x v="81"/>
    <n v="21"/>
    <x v="0"/>
  </r>
  <r>
    <n v="4131"/>
    <x v="0"/>
    <x v="0"/>
    <x v="15"/>
    <x v="3"/>
    <x v="9"/>
    <x v="30"/>
    <x v="33"/>
    <n v="339"/>
    <x v="0"/>
  </r>
  <r>
    <n v="4132"/>
    <x v="0"/>
    <x v="0"/>
    <x v="15"/>
    <x v="3"/>
    <x v="9"/>
    <x v="8"/>
    <x v="8"/>
    <n v="8226"/>
    <x v="0"/>
  </r>
  <r>
    <n v="4133"/>
    <x v="0"/>
    <x v="0"/>
    <x v="15"/>
    <x v="3"/>
    <x v="9"/>
    <x v="9"/>
    <x v="9"/>
    <n v="7866"/>
    <x v="0"/>
  </r>
  <r>
    <n v="4134"/>
    <x v="0"/>
    <x v="1"/>
    <x v="16"/>
    <x v="3"/>
    <x v="9"/>
    <x v="60"/>
    <x v="75"/>
    <n v="27"/>
    <x v="0"/>
  </r>
  <r>
    <n v="4135"/>
    <x v="0"/>
    <x v="1"/>
    <x v="16"/>
    <x v="3"/>
    <x v="9"/>
    <x v="31"/>
    <x v="76"/>
    <n v="228"/>
    <x v="0"/>
  </r>
  <r>
    <n v="4136"/>
    <x v="0"/>
    <x v="1"/>
    <x v="16"/>
    <x v="3"/>
    <x v="9"/>
    <x v="32"/>
    <x v="77"/>
    <n v="291"/>
    <x v="0"/>
  </r>
  <r>
    <n v="4137"/>
    <x v="0"/>
    <x v="1"/>
    <x v="16"/>
    <x v="3"/>
    <x v="9"/>
    <x v="33"/>
    <x v="78"/>
    <n v="90"/>
    <x v="0"/>
  </r>
  <r>
    <n v="4138"/>
    <x v="0"/>
    <x v="1"/>
    <x v="16"/>
    <x v="3"/>
    <x v="9"/>
    <x v="34"/>
    <x v="79"/>
    <n v="27"/>
    <x v="0"/>
  </r>
  <r>
    <n v="4139"/>
    <x v="0"/>
    <x v="1"/>
    <x v="16"/>
    <x v="3"/>
    <x v="9"/>
    <x v="35"/>
    <x v="80"/>
    <n v="15"/>
    <x v="0"/>
  </r>
  <r>
    <n v="4140"/>
    <x v="0"/>
    <x v="1"/>
    <x v="16"/>
    <x v="3"/>
    <x v="9"/>
    <x v="61"/>
    <x v="81"/>
    <n v="0"/>
    <x v="1"/>
  </r>
  <r>
    <n v="4141"/>
    <x v="0"/>
    <x v="1"/>
    <x v="16"/>
    <x v="3"/>
    <x v="9"/>
    <x v="30"/>
    <x v="33"/>
    <n v="93"/>
    <x v="0"/>
  </r>
  <r>
    <n v="4142"/>
    <x v="0"/>
    <x v="1"/>
    <x v="16"/>
    <x v="3"/>
    <x v="9"/>
    <x v="8"/>
    <x v="8"/>
    <n v="777"/>
    <x v="0"/>
  </r>
  <r>
    <n v="4143"/>
    <x v="0"/>
    <x v="1"/>
    <x v="16"/>
    <x v="3"/>
    <x v="9"/>
    <x v="9"/>
    <x v="9"/>
    <n v="681"/>
    <x v="0"/>
  </r>
  <r>
    <n v="4144"/>
    <x v="0"/>
    <x v="1"/>
    <x v="17"/>
    <x v="3"/>
    <x v="9"/>
    <x v="60"/>
    <x v="75"/>
    <n v="51"/>
    <x v="0"/>
  </r>
  <r>
    <n v="4145"/>
    <x v="0"/>
    <x v="1"/>
    <x v="17"/>
    <x v="3"/>
    <x v="9"/>
    <x v="31"/>
    <x v="76"/>
    <n v="423"/>
    <x v="0"/>
  </r>
  <r>
    <n v="4146"/>
    <x v="0"/>
    <x v="1"/>
    <x v="17"/>
    <x v="3"/>
    <x v="9"/>
    <x v="32"/>
    <x v="77"/>
    <n v="477"/>
    <x v="0"/>
  </r>
  <r>
    <n v="4147"/>
    <x v="0"/>
    <x v="1"/>
    <x v="17"/>
    <x v="3"/>
    <x v="9"/>
    <x v="33"/>
    <x v="78"/>
    <n v="138"/>
    <x v="0"/>
  </r>
  <r>
    <n v="4148"/>
    <x v="0"/>
    <x v="1"/>
    <x v="17"/>
    <x v="3"/>
    <x v="9"/>
    <x v="34"/>
    <x v="79"/>
    <n v="57"/>
    <x v="0"/>
  </r>
  <r>
    <n v="4149"/>
    <x v="0"/>
    <x v="1"/>
    <x v="17"/>
    <x v="3"/>
    <x v="9"/>
    <x v="35"/>
    <x v="80"/>
    <n v="12"/>
    <x v="0"/>
  </r>
  <r>
    <n v="4150"/>
    <x v="0"/>
    <x v="1"/>
    <x v="17"/>
    <x v="3"/>
    <x v="9"/>
    <x v="61"/>
    <x v="81"/>
    <n v="6"/>
    <x v="0"/>
  </r>
  <r>
    <n v="4151"/>
    <x v="0"/>
    <x v="1"/>
    <x v="17"/>
    <x v="3"/>
    <x v="9"/>
    <x v="30"/>
    <x v="33"/>
    <n v="72"/>
    <x v="0"/>
  </r>
  <r>
    <n v="4152"/>
    <x v="0"/>
    <x v="1"/>
    <x v="17"/>
    <x v="3"/>
    <x v="9"/>
    <x v="8"/>
    <x v="8"/>
    <n v="1233"/>
    <x v="0"/>
  </r>
  <r>
    <n v="4153"/>
    <x v="0"/>
    <x v="1"/>
    <x v="17"/>
    <x v="3"/>
    <x v="9"/>
    <x v="9"/>
    <x v="9"/>
    <n v="1155"/>
    <x v="0"/>
  </r>
  <r>
    <n v="4154"/>
    <x v="0"/>
    <x v="1"/>
    <x v="18"/>
    <x v="3"/>
    <x v="9"/>
    <x v="60"/>
    <x v="75"/>
    <n v="33"/>
    <x v="0"/>
  </r>
  <r>
    <n v="4155"/>
    <x v="0"/>
    <x v="1"/>
    <x v="18"/>
    <x v="3"/>
    <x v="9"/>
    <x v="31"/>
    <x v="76"/>
    <n v="330"/>
    <x v="0"/>
  </r>
  <r>
    <n v="4156"/>
    <x v="0"/>
    <x v="1"/>
    <x v="18"/>
    <x v="3"/>
    <x v="9"/>
    <x v="32"/>
    <x v="77"/>
    <n v="507"/>
    <x v="0"/>
  </r>
  <r>
    <n v="4157"/>
    <x v="0"/>
    <x v="1"/>
    <x v="18"/>
    <x v="3"/>
    <x v="9"/>
    <x v="33"/>
    <x v="78"/>
    <n v="186"/>
    <x v="0"/>
  </r>
  <r>
    <n v="4158"/>
    <x v="0"/>
    <x v="1"/>
    <x v="18"/>
    <x v="3"/>
    <x v="9"/>
    <x v="34"/>
    <x v="79"/>
    <n v="45"/>
    <x v="0"/>
  </r>
  <r>
    <n v="4159"/>
    <x v="0"/>
    <x v="1"/>
    <x v="18"/>
    <x v="3"/>
    <x v="9"/>
    <x v="35"/>
    <x v="80"/>
    <n v="27"/>
    <x v="0"/>
  </r>
  <r>
    <n v="4160"/>
    <x v="0"/>
    <x v="1"/>
    <x v="18"/>
    <x v="3"/>
    <x v="9"/>
    <x v="61"/>
    <x v="81"/>
    <n v="0"/>
    <x v="1"/>
  </r>
  <r>
    <n v="4161"/>
    <x v="0"/>
    <x v="1"/>
    <x v="18"/>
    <x v="3"/>
    <x v="9"/>
    <x v="30"/>
    <x v="33"/>
    <n v="105"/>
    <x v="0"/>
  </r>
  <r>
    <n v="4162"/>
    <x v="0"/>
    <x v="1"/>
    <x v="18"/>
    <x v="3"/>
    <x v="9"/>
    <x v="8"/>
    <x v="8"/>
    <n v="1239"/>
    <x v="0"/>
  </r>
  <r>
    <n v="4163"/>
    <x v="0"/>
    <x v="1"/>
    <x v="18"/>
    <x v="3"/>
    <x v="9"/>
    <x v="9"/>
    <x v="9"/>
    <n v="1128"/>
    <x v="0"/>
  </r>
  <r>
    <n v="4164"/>
    <x v="0"/>
    <x v="1"/>
    <x v="19"/>
    <x v="3"/>
    <x v="9"/>
    <x v="60"/>
    <x v="75"/>
    <n v="12"/>
    <x v="0"/>
  </r>
  <r>
    <n v="4165"/>
    <x v="0"/>
    <x v="1"/>
    <x v="19"/>
    <x v="3"/>
    <x v="9"/>
    <x v="31"/>
    <x v="76"/>
    <n v="123"/>
    <x v="0"/>
  </r>
  <r>
    <n v="4166"/>
    <x v="0"/>
    <x v="1"/>
    <x v="19"/>
    <x v="3"/>
    <x v="9"/>
    <x v="32"/>
    <x v="77"/>
    <n v="216"/>
    <x v="0"/>
  </r>
  <r>
    <n v="4167"/>
    <x v="0"/>
    <x v="1"/>
    <x v="19"/>
    <x v="3"/>
    <x v="9"/>
    <x v="33"/>
    <x v="78"/>
    <n v="66"/>
    <x v="0"/>
  </r>
  <r>
    <n v="4168"/>
    <x v="0"/>
    <x v="1"/>
    <x v="19"/>
    <x v="3"/>
    <x v="9"/>
    <x v="34"/>
    <x v="79"/>
    <n v="18"/>
    <x v="0"/>
  </r>
  <r>
    <n v="4169"/>
    <x v="0"/>
    <x v="1"/>
    <x v="19"/>
    <x v="3"/>
    <x v="9"/>
    <x v="35"/>
    <x v="80"/>
    <n v="15"/>
    <x v="0"/>
  </r>
  <r>
    <n v="4170"/>
    <x v="0"/>
    <x v="1"/>
    <x v="19"/>
    <x v="3"/>
    <x v="9"/>
    <x v="61"/>
    <x v="81"/>
    <n v="0"/>
    <x v="1"/>
  </r>
  <r>
    <n v="4171"/>
    <x v="0"/>
    <x v="1"/>
    <x v="19"/>
    <x v="3"/>
    <x v="9"/>
    <x v="30"/>
    <x v="33"/>
    <n v="51"/>
    <x v="0"/>
  </r>
  <r>
    <n v="4172"/>
    <x v="0"/>
    <x v="1"/>
    <x v="19"/>
    <x v="3"/>
    <x v="9"/>
    <x v="8"/>
    <x v="8"/>
    <n v="498"/>
    <x v="0"/>
  </r>
  <r>
    <n v="4173"/>
    <x v="0"/>
    <x v="1"/>
    <x v="19"/>
    <x v="3"/>
    <x v="9"/>
    <x v="9"/>
    <x v="9"/>
    <n v="447"/>
    <x v="0"/>
  </r>
  <r>
    <n v="4174"/>
    <x v="0"/>
    <x v="2"/>
    <x v="20"/>
    <x v="3"/>
    <x v="9"/>
    <x v="60"/>
    <x v="75"/>
    <n v="123"/>
    <x v="0"/>
  </r>
  <r>
    <n v="4175"/>
    <x v="0"/>
    <x v="2"/>
    <x v="20"/>
    <x v="3"/>
    <x v="9"/>
    <x v="31"/>
    <x v="76"/>
    <n v="1101"/>
    <x v="0"/>
  </r>
  <r>
    <n v="4176"/>
    <x v="0"/>
    <x v="2"/>
    <x v="20"/>
    <x v="3"/>
    <x v="9"/>
    <x v="32"/>
    <x v="77"/>
    <n v="1491"/>
    <x v="0"/>
  </r>
  <r>
    <n v="4177"/>
    <x v="0"/>
    <x v="2"/>
    <x v="20"/>
    <x v="3"/>
    <x v="9"/>
    <x v="33"/>
    <x v="78"/>
    <n v="480"/>
    <x v="0"/>
  </r>
  <r>
    <n v="4178"/>
    <x v="0"/>
    <x v="2"/>
    <x v="20"/>
    <x v="3"/>
    <x v="9"/>
    <x v="34"/>
    <x v="79"/>
    <n v="147"/>
    <x v="0"/>
  </r>
  <r>
    <n v="4179"/>
    <x v="0"/>
    <x v="2"/>
    <x v="20"/>
    <x v="3"/>
    <x v="9"/>
    <x v="35"/>
    <x v="80"/>
    <n v="69"/>
    <x v="0"/>
  </r>
  <r>
    <n v="4180"/>
    <x v="0"/>
    <x v="2"/>
    <x v="20"/>
    <x v="3"/>
    <x v="9"/>
    <x v="61"/>
    <x v="81"/>
    <n v="12"/>
    <x v="0"/>
  </r>
  <r>
    <n v="4181"/>
    <x v="0"/>
    <x v="2"/>
    <x v="20"/>
    <x v="3"/>
    <x v="9"/>
    <x v="30"/>
    <x v="33"/>
    <n v="324"/>
    <x v="0"/>
  </r>
  <r>
    <n v="4182"/>
    <x v="0"/>
    <x v="2"/>
    <x v="20"/>
    <x v="3"/>
    <x v="9"/>
    <x v="8"/>
    <x v="8"/>
    <n v="3747"/>
    <x v="0"/>
  </r>
  <r>
    <n v="4183"/>
    <x v="0"/>
    <x v="2"/>
    <x v="20"/>
    <x v="3"/>
    <x v="9"/>
    <x v="9"/>
    <x v="9"/>
    <n v="3411"/>
    <x v="0"/>
  </r>
  <r>
    <n v="4184"/>
    <x v="0"/>
    <x v="2"/>
    <x v="21"/>
    <x v="3"/>
    <x v="9"/>
    <x v="60"/>
    <x v="75"/>
    <n v="1980"/>
    <x v="0"/>
  </r>
  <r>
    <n v="4185"/>
    <x v="0"/>
    <x v="2"/>
    <x v="21"/>
    <x v="3"/>
    <x v="9"/>
    <x v="31"/>
    <x v="76"/>
    <n v="9753"/>
    <x v="0"/>
  </r>
  <r>
    <n v="4186"/>
    <x v="0"/>
    <x v="2"/>
    <x v="21"/>
    <x v="3"/>
    <x v="9"/>
    <x v="32"/>
    <x v="77"/>
    <n v="10839"/>
    <x v="0"/>
  </r>
  <r>
    <n v="4187"/>
    <x v="0"/>
    <x v="2"/>
    <x v="21"/>
    <x v="3"/>
    <x v="9"/>
    <x v="33"/>
    <x v="78"/>
    <n v="3339"/>
    <x v="0"/>
  </r>
  <r>
    <n v="4188"/>
    <x v="0"/>
    <x v="2"/>
    <x v="21"/>
    <x v="3"/>
    <x v="9"/>
    <x v="34"/>
    <x v="79"/>
    <n v="1146"/>
    <x v="0"/>
  </r>
  <r>
    <n v="4189"/>
    <x v="0"/>
    <x v="2"/>
    <x v="21"/>
    <x v="3"/>
    <x v="9"/>
    <x v="35"/>
    <x v="80"/>
    <n v="525"/>
    <x v="0"/>
  </r>
  <r>
    <n v="4190"/>
    <x v="0"/>
    <x v="2"/>
    <x v="21"/>
    <x v="3"/>
    <x v="9"/>
    <x v="61"/>
    <x v="81"/>
    <n v="126"/>
    <x v="0"/>
  </r>
  <r>
    <n v="4191"/>
    <x v="0"/>
    <x v="2"/>
    <x v="21"/>
    <x v="3"/>
    <x v="9"/>
    <x v="30"/>
    <x v="33"/>
    <n v="1332"/>
    <x v="0"/>
  </r>
  <r>
    <n v="4192"/>
    <x v="0"/>
    <x v="2"/>
    <x v="21"/>
    <x v="3"/>
    <x v="9"/>
    <x v="8"/>
    <x v="8"/>
    <n v="29043"/>
    <x v="0"/>
  </r>
  <r>
    <n v="4193"/>
    <x v="0"/>
    <x v="2"/>
    <x v="21"/>
    <x v="3"/>
    <x v="9"/>
    <x v="9"/>
    <x v="9"/>
    <n v="27588"/>
    <x v="0"/>
  </r>
  <r>
    <n v="4194"/>
    <x v="0"/>
    <x v="2"/>
    <x v="22"/>
    <x v="3"/>
    <x v="9"/>
    <x v="60"/>
    <x v="75"/>
    <n v="1173"/>
    <x v="0"/>
  </r>
  <r>
    <n v="4195"/>
    <x v="0"/>
    <x v="2"/>
    <x v="22"/>
    <x v="3"/>
    <x v="9"/>
    <x v="31"/>
    <x v="76"/>
    <n v="8199"/>
    <x v="0"/>
  </r>
  <r>
    <n v="4196"/>
    <x v="0"/>
    <x v="2"/>
    <x v="22"/>
    <x v="3"/>
    <x v="9"/>
    <x v="32"/>
    <x v="77"/>
    <n v="10305"/>
    <x v="0"/>
  </r>
  <r>
    <n v="4197"/>
    <x v="0"/>
    <x v="2"/>
    <x v="22"/>
    <x v="3"/>
    <x v="9"/>
    <x v="33"/>
    <x v="78"/>
    <n v="3432"/>
    <x v="0"/>
  </r>
  <r>
    <n v="4198"/>
    <x v="0"/>
    <x v="2"/>
    <x v="22"/>
    <x v="3"/>
    <x v="9"/>
    <x v="34"/>
    <x v="79"/>
    <n v="1308"/>
    <x v="0"/>
  </r>
  <r>
    <n v="4199"/>
    <x v="0"/>
    <x v="2"/>
    <x v="22"/>
    <x v="3"/>
    <x v="9"/>
    <x v="35"/>
    <x v="80"/>
    <n v="636"/>
    <x v="0"/>
  </r>
  <r>
    <n v="4200"/>
    <x v="0"/>
    <x v="2"/>
    <x v="22"/>
    <x v="3"/>
    <x v="9"/>
    <x v="61"/>
    <x v="81"/>
    <n v="81"/>
    <x v="0"/>
  </r>
  <r>
    <n v="4201"/>
    <x v="0"/>
    <x v="2"/>
    <x v="22"/>
    <x v="3"/>
    <x v="9"/>
    <x v="30"/>
    <x v="33"/>
    <n v="1164"/>
    <x v="0"/>
  </r>
  <r>
    <n v="4202"/>
    <x v="0"/>
    <x v="2"/>
    <x v="22"/>
    <x v="3"/>
    <x v="9"/>
    <x v="8"/>
    <x v="8"/>
    <n v="26295"/>
    <x v="0"/>
  </r>
  <r>
    <n v="4203"/>
    <x v="0"/>
    <x v="2"/>
    <x v="22"/>
    <x v="3"/>
    <x v="9"/>
    <x v="9"/>
    <x v="9"/>
    <n v="25053"/>
    <x v="0"/>
  </r>
  <r>
    <n v="4204"/>
    <x v="0"/>
    <x v="2"/>
    <x v="23"/>
    <x v="3"/>
    <x v="9"/>
    <x v="60"/>
    <x v="75"/>
    <n v="2715"/>
    <x v="0"/>
  </r>
  <r>
    <n v="4205"/>
    <x v="0"/>
    <x v="2"/>
    <x v="23"/>
    <x v="3"/>
    <x v="9"/>
    <x v="31"/>
    <x v="76"/>
    <n v="10437"/>
    <x v="0"/>
  </r>
  <r>
    <n v="4206"/>
    <x v="0"/>
    <x v="2"/>
    <x v="23"/>
    <x v="3"/>
    <x v="9"/>
    <x v="32"/>
    <x v="77"/>
    <n v="8727"/>
    <x v="0"/>
  </r>
  <r>
    <n v="4207"/>
    <x v="0"/>
    <x v="2"/>
    <x v="23"/>
    <x v="3"/>
    <x v="9"/>
    <x v="33"/>
    <x v="78"/>
    <n v="2523"/>
    <x v="0"/>
  </r>
  <r>
    <n v="4208"/>
    <x v="0"/>
    <x v="2"/>
    <x v="23"/>
    <x v="3"/>
    <x v="9"/>
    <x v="34"/>
    <x v="79"/>
    <n v="897"/>
    <x v="0"/>
  </r>
  <r>
    <n v="4209"/>
    <x v="0"/>
    <x v="2"/>
    <x v="23"/>
    <x v="3"/>
    <x v="9"/>
    <x v="35"/>
    <x v="80"/>
    <n v="402"/>
    <x v="0"/>
  </r>
  <r>
    <n v="4210"/>
    <x v="0"/>
    <x v="2"/>
    <x v="23"/>
    <x v="3"/>
    <x v="9"/>
    <x v="61"/>
    <x v="81"/>
    <n v="117"/>
    <x v="0"/>
  </r>
  <r>
    <n v="4211"/>
    <x v="0"/>
    <x v="2"/>
    <x v="23"/>
    <x v="3"/>
    <x v="9"/>
    <x v="30"/>
    <x v="33"/>
    <n v="2508"/>
    <x v="0"/>
  </r>
  <r>
    <n v="4212"/>
    <x v="0"/>
    <x v="2"/>
    <x v="23"/>
    <x v="3"/>
    <x v="9"/>
    <x v="8"/>
    <x v="8"/>
    <n v="28326"/>
    <x v="0"/>
  </r>
  <r>
    <n v="4213"/>
    <x v="0"/>
    <x v="2"/>
    <x v="23"/>
    <x v="3"/>
    <x v="9"/>
    <x v="9"/>
    <x v="9"/>
    <n v="25701"/>
    <x v="0"/>
  </r>
  <r>
    <n v="4214"/>
    <x v="0"/>
    <x v="2"/>
    <x v="24"/>
    <x v="3"/>
    <x v="9"/>
    <x v="60"/>
    <x v="75"/>
    <n v="1485"/>
    <x v="0"/>
  </r>
  <r>
    <n v="4215"/>
    <x v="0"/>
    <x v="2"/>
    <x v="24"/>
    <x v="3"/>
    <x v="9"/>
    <x v="31"/>
    <x v="76"/>
    <n v="7212"/>
    <x v="0"/>
  </r>
  <r>
    <n v="4216"/>
    <x v="0"/>
    <x v="2"/>
    <x v="24"/>
    <x v="3"/>
    <x v="9"/>
    <x v="32"/>
    <x v="77"/>
    <n v="8730"/>
    <x v="0"/>
  </r>
  <r>
    <n v="4217"/>
    <x v="0"/>
    <x v="2"/>
    <x v="24"/>
    <x v="3"/>
    <x v="9"/>
    <x v="33"/>
    <x v="78"/>
    <n v="2931"/>
    <x v="0"/>
  </r>
  <r>
    <n v="4218"/>
    <x v="0"/>
    <x v="2"/>
    <x v="24"/>
    <x v="3"/>
    <x v="9"/>
    <x v="34"/>
    <x v="79"/>
    <n v="1242"/>
    <x v="0"/>
  </r>
  <r>
    <n v="4219"/>
    <x v="0"/>
    <x v="2"/>
    <x v="24"/>
    <x v="3"/>
    <x v="9"/>
    <x v="35"/>
    <x v="80"/>
    <n v="726"/>
    <x v="0"/>
  </r>
  <r>
    <n v="4220"/>
    <x v="0"/>
    <x v="2"/>
    <x v="24"/>
    <x v="3"/>
    <x v="9"/>
    <x v="61"/>
    <x v="81"/>
    <n v="108"/>
    <x v="0"/>
  </r>
  <r>
    <n v="4221"/>
    <x v="0"/>
    <x v="2"/>
    <x v="24"/>
    <x v="3"/>
    <x v="9"/>
    <x v="30"/>
    <x v="33"/>
    <n v="1335"/>
    <x v="0"/>
  </r>
  <r>
    <n v="4222"/>
    <x v="0"/>
    <x v="2"/>
    <x v="24"/>
    <x v="3"/>
    <x v="9"/>
    <x v="8"/>
    <x v="8"/>
    <n v="23769"/>
    <x v="0"/>
  </r>
  <r>
    <n v="4223"/>
    <x v="0"/>
    <x v="2"/>
    <x v="24"/>
    <x v="3"/>
    <x v="9"/>
    <x v="9"/>
    <x v="9"/>
    <n v="22326"/>
    <x v="0"/>
  </r>
  <r>
    <n v="4224"/>
    <x v="0"/>
    <x v="2"/>
    <x v="25"/>
    <x v="3"/>
    <x v="9"/>
    <x v="60"/>
    <x v="75"/>
    <n v="1986"/>
    <x v="0"/>
  </r>
  <r>
    <n v="4225"/>
    <x v="0"/>
    <x v="2"/>
    <x v="25"/>
    <x v="3"/>
    <x v="9"/>
    <x v="31"/>
    <x v="76"/>
    <n v="8865"/>
    <x v="0"/>
  </r>
  <r>
    <n v="4226"/>
    <x v="0"/>
    <x v="2"/>
    <x v="25"/>
    <x v="3"/>
    <x v="9"/>
    <x v="32"/>
    <x v="77"/>
    <n v="9564"/>
    <x v="0"/>
  </r>
  <r>
    <n v="4227"/>
    <x v="0"/>
    <x v="2"/>
    <x v="25"/>
    <x v="3"/>
    <x v="9"/>
    <x v="33"/>
    <x v="78"/>
    <n v="2919"/>
    <x v="0"/>
  </r>
  <r>
    <n v="4228"/>
    <x v="0"/>
    <x v="2"/>
    <x v="25"/>
    <x v="3"/>
    <x v="9"/>
    <x v="34"/>
    <x v="79"/>
    <n v="1170"/>
    <x v="0"/>
  </r>
  <r>
    <n v="4229"/>
    <x v="0"/>
    <x v="2"/>
    <x v="25"/>
    <x v="3"/>
    <x v="9"/>
    <x v="35"/>
    <x v="80"/>
    <n v="522"/>
    <x v="0"/>
  </r>
  <r>
    <n v="4230"/>
    <x v="0"/>
    <x v="2"/>
    <x v="25"/>
    <x v="3"/>
    <x v="9"/>
    <x v="61"/>
    <x v="81"/>
    <n v="138"/>
    <x v="0"/>
  </r>
  <r>
    <n v="4231"/>
    <x v="0"/>
    <x v="2"/>
    <x v="25"/>
    <x v="3"/>
    <x v="9"/>
    <x v="30"/>
    <x v="33"/>
    <n v="2040"/>
    <x v="0"/>
  </r>
  <r>
    <n v="4232"/>
    <x v="0"/>
    <x v="2"/>
    <x v="25"/>
    <x v="3"/>
    <x v="9"/>
    <x v="8"/>
    <x v="8"/>
    <n v="27201"/>
    <x v="0"/>
  </r>
  <r>
    <n v="4233"/>
    <x v="0"/>
    <x v="2"/>
    <x v="25"/>
    <x v="3"/>
    <x v="9"/>
    <x v="9"/>
    <x v="9"/>
    <n v="25026"/>
    <x v="0"/>
  </r>
  <r>
    <n v="4234"/>
    <x v="0"/>
    <x v="3"/>
    <x v="26"/>
    <x v="3"/>
    <x v="9"/>
    <x v="60"/>
    <x v="75"/>
    <n v="9459"/>
    <x v="0"/>
  </r>
  <r>
    <n v="4235"/>
    <x v="0"/>
    <x v="3"/>
    <x v="26"/>
    <x v="3"/>
    <x v="9"/>
    <x v="31"/>
    <x v="76"/>
    <n v="45570"/>
    <x v="0"/>
  </r>
  <r>
    <n v="4236"/>
    <x v="0"/>
    <x v="3"/>
    <x v="26"/>
    <x v="3"/>
    <x v="9"/>
    <x v="32"/>
    <x v="77"/>
    <n v="49656"/>
    <x v="0"/>
  </r>
  <r>
    <n v="4237"/>
    <x v="0"/>
    <x v="3"/>
    <x v="26"/>
    <x v="3"/>
    <x v="9"/>
    <x v="33"/>
    <x v="78"/>
    <n v="15624"/>
    <x v="0"/>
  </r>
  <r>
    <n v="4238"/>
    <x v="0"/>
    <x v="3"/>
    <x v="26"/>
    <x v="3"/>
    <x v="9"/>
    <x v="34"/>
    <x v="79"/>
    <n v="5910"/>
    <x v="0"/>
  </r>
  <r>
    <n v="4239"/>
    <x v="0"/>
    <x v="3"/>
    <x v="26"/>
    <x v="3"/>
    <x v="9"/>
    <x v="35"/>
    <x v="80"/>
    <n v="2886"/>
    <x v="0"/>
  </r>
  <r>
    <n v="4240"/>
    <x v="0"/>
    <x v="3"/>
    <x v="26"/>
    <x v="3"/>
    <x v="9"/>
    <x v="61"/>
    <x v="81"/>
    <n v="579"/>
    <x v="0"/>
  </r>
  <r>
    <n v="4241"/>
    <x v="0"/>
    <x v="3"/>
    <x v="26"/>
    <x v="3"/>
    <x v="9"/>
    <x v="30"/>
    <x v="33"/>
    <n v="8700"/>
    <x v="0"/>
  </r>
  <r>
    <n v="4242"/>
    <x v="0"/>
    <x v="3"/>
    <x v="26"/>
    <x v="3"/>
    <x v="9"/>
    <x v="8"/>
    <x v="8"/>
    <n v="138381"/>
    <x v="0"/>
  </r>
  <r>
    <n v="4243"/>
    <x v="0"/>
    <x v="3"/>
    <x v="26"/>
    <x v="3"/>
    <x v="9"/>
    <x v="9"/>
    <x v="9"/>
    <n v="129102"/>
    <x v="0"/>
  </r>
  <r>
    <n v="4244"/>
    <x v="0"/>
    <x v="4"/>
    <x v="27"/>
    <x v="3"/>
    <x v="9"/>
    <x v="60"/>
    <x v="75"/>
    <n v="90843"/>
    <x v="0"/>
  </r>
  <r>
    <n v="4245"/>
    <x v="0"/>
    <x v="4"/>
    <x v="27"/>
    <x v="3"/>
    <x v="9"/>
    <x v="31"/>
    <x v="76"/>
    <n v="469425"/>
    <x v="0"/>
  </r>
  <r>
    <n v="4246"/>
    <x v="0"/>
    <x v="4"/>
    <x v="27"/>
    <x v="3"/>
    <x v="9"/>
    <x v="32"/>
    <x v="77"/>
    <n v="548406"/>
    <x v="0"/>
  </r>
  <r>
    <n v="4247"/>
    <x v="0"/>
    <x v="4"/>
    <x v="27"/>
    <x v="3"/>
    <x v="9"/>
    <x v="33"/>
    <x v="78"/>
    <n v="179289"/>
    <x v="0"/>
  </r>
  <r>
    <n v="4248"/>
    <x v="0"/>
    <x v="4"/>
    <x v="27"/>
    <x v="3"/>
    <x v="9"/>
    <x v="34"/>
    <x v="79"/>
    <n v="67233"/>
    <x v="0"/>
  </r>
  <r>
    <n v="4249"/>
    <x v="0"/>
    <x v="4"/>
    <x v="27"/>
    <x v="3"/>
    <x v="9"/>
    <x v="35"/>
    <x v="80"/>
    <n v="33000"/>
    <x v="0"/>
  </r>
  <r>
    <n v="4250"/>
    <x v="0"/>
    <x v="4"/>
    <x v="27"/>
    <x v="3"/>
    <x v="9"/>
    <x v="61"/>
    <x v="81"/>
    <n v="6927"/>
    <x v="0"/>
  </r>
  <r>
    <n v="4251"/>
    <x v="0"/>
    <x v="4"/>
    <x v="27"/>
    <x v="3"/>
    <x v="9"/>
    <x v="30"/>
    <x v="33"/>
    <n v="120291"/>
    <x v="0"/>
  </r>
  <r>
    <n v="4252"/>
    <x v="0"/>
    <x v="4"/>
    <x v="27"/>
    <x v="3"/>
    <x v="9"/>
    <x v="8"/>
    <x v="8"/>
    <n v="1515411"/>
    <x v="0"/>
  </r>
  <r>
    <n v="4253"/>
    <x v="0"/>
    <x v="4"/>
    <x v="27"/>
    <x v="3"/>
    <x v="9"/>
    <x v="9"/>
    <x v="9"/>
    <n v="1388193"/>
    <x v="0"/>
  </r>
  <r>
    <n v="4254"/>
    <x v="0"/>
    <x v="5"/>
    <x v="28"/>
    <x v="3"/>
    <x v="9"/>
    <x v="60"/>
    <x v="75"/>
    <n v="100302"/>
    <x v="0"/>
  </r>
  <r>
    <n v="4255"/>
    <x v="0"/>
    <x v="5"/>
    <x v="28"/>
    <x v="3"/>
    <x v="9"/>
    <x v="31"/>
    <x v="76"/>
    <n v="514992"/>
    <x v="0"/>
  </r>
  <r>
    <n v="4256"/>
    <x v="0"/>
    <x v="5"/>
    <x v="28"/>
    <x v="3"/>
    <x v="9"/>
    <x v="32"/>
    <x v="77"/>
    <n v="598062"/>
    <x v="0"/>
  </r>
  <r>
    <n v="4257"/>
    <x v="0"/>
    <x v="5"/>
    <x v="28"/>
    <x v="3"/>
    <x v="9"/>
    <x v="33"/>
    <x v="78"/>
    <n v="194910"/>
    <x v="0"/>
  </r>
  <r>
    <n v="4258"/>
    <x v="0"/>
    <x v="5"/>
    <x v="28"/>
    <x v="3"/>
    <x v="9"/>
    <x v="34"/>
    <x v="79"/>
    <n v="73143"/>
    <x v="0"/>
  </r>
  <r>
    <n v="4259"/>
    <x v="0"/>
    <x v="5"/>
    <x v="28"/>
    <x v="3"/>
    <x v="9"/>
    <x v="35"/>
    <x v="80"/>
    <n v="35889"/>
    <x v="0"/>
  </r>
  <r>
    <n v="4260"/>
    <x v="0"/>
    <x v="5"/>
    <x v="28"/>
    <x v="3"/>
    <x v="9"/>
    <x v="61"/>
    <x v="81"/>
    <n v="7506"/>
    <x v="0"/>
  </r>
  <r>
    <n v="4261"/>
    <x v="0"/>
    <x v="5"/>
    <x v="28"/>
    <x v="3"/>
    <x v="9"/>
    <x v="30"/>
    <x v="33"/>
    <n v="128988"/>
    <x v="0"/>
  </r>
  <r>
    <n v="4262"/>
    <x v="0"/>
    <x v="5"/>
    <x v="28"/>
    <x v="3"/>
    <x v="9"/>
    <x v="8"/>
    <x v="8"/>
    <n v="1653792"/>
    <x v="0"/>
  </r>
  <r>
    <n v="4263"/>
    <x v="0"/>
    <x v="5"/>
    <x v="28"/>
    <x v="3"/>
    <x v="9"/>
    <x v="9"/>
    <x v="9"/>
    <n v="1517298"/>
    <x v="0"/>
  </r>
  <r>
    <n v="4264"/>
    <x v="0"/>
    <x v="0"/>
    <x v="0"/>
    <x v="3"/>
    <x v="10"/>
    <x v="60"/>
    <x v="82"/>
    <n v="30"/>
    <x v="0"/>
  </r>
  <r>
    <n v="4265"/>
    <x v="0"/>
    <x v="0"/>
    <x v="0"/>
    <x v="3"/>
    <x v="10"/>
    <x v="31"/>
    <x v="83"/>
    <n v="3075"/>
    <x v="0"/>
  </r>
  <r>
    <n v="4266"/>
    <x v="0"/>
    <x v="0"/>
    <x v="0"/>
    <x v="3"/>
    <x v="10"/>
    <x v="32"/>
    <x v="84"/>
    <n v="2334"/>
    <x v="0"/>
  </r>
  <r>
    <n v="4267"/>
    <x v="0"/>
    <x v="0"/>
    <x v="0"/>
    <x v="3"/>
    <x v="10"/>
    <x v="34"/>
    <x v="85"/>
    <n v="3027"/>
    <x v="0"/>
  </r>
  <r>
    <n v="4268"/>
    <x v="0"/>
    <x v="0"/>
    <x v="0"/>
    <x v="3"/>
    <x v="10"/>
    <x v="61"/>
    <x v="81"/>
    <n v="6"/>
    <x v="0"/>
  </r>
  <r>
    <n v="4269"/>
    <x v="0"/>
    <x v="0"/>
    <x v="0"/>
    <x v="3"/>
    <x v="10"/>
    <x v="30"/>
    <x v="33"/>
    <n v="315"/>
    <x v="0"/>
  </r>
  <r>
    <n v="4270"/>
    <x v="0"/>
    <x v="0"/>
    <x v="0"/>
    <x v="3"/>
    <x v="10"/>
    <x v="8"/>
    <x v="8"/>
    <n v="3747"/>
    <x v="0"/>
  </r>
  <r>
    <n v="4271"/>
    <x v="0"/>
    <x v="0"/>
    <x v="0"/>
    <x v="3"/>
    <x v="10"/>
    <x v="9"/>
    <x v="9"/>
    <n v="3423"/>
    <x v="0"/>
  </r>
  <r>
    <n v="4272"/>
    <x v="0"/>
    <x v="0"/>
    <x v="0"/>
    <x v="3"/>
    <x v="10"/>
    <x v="33"/>
    <x v="86"/>
    <n v="0"/>
    <x v="1"/>
  </r>
  <r>
    <n v="4273"/>
    <x v="0"/>
    <x v="0"/>
    <x v="1"/>
    <x v="3"/>
    <x v="10"/>
    <x v="60"/>
    <x v="82"/>
    <n v="66"/>
    <x v="0"/>
  </r>
  <r>
    <n v="4274"/>
    <x v="0"/>
    <x v="0"/>
    <x v="1"/>
    <x v="3"/>
    <x v="10"/>
    <x v="31"/>
    <x v="83"/>
    <n v="7197"/>
    <x v="0"/>
  </r>
  <r>
    <n v="4275"/>
    <x v="0"/>
    <x v="0"/>
    <x v="1"/>
    <x v="3"/>
    <x v="10"/>
    <x v="32"/>
    <x v="84"/>
    <n v="4896"/>
    <x v="0"/>
  </r>
  <r>
    <n v="4276"/>
    <x v="0"/>
    <x v="0"/>
    <x v="1"/>
    <x v="3"/>
    <x v="10"/>
    <x v="34"/>
    <x v="85"/>
    <n v="6594"/>
    <x v="0"/>
  </r>
  <r>
    <n v="4277"/>
    <x v="0"/>
    <x v="0"/>
    <x v="1"/>
    <x v="3"/>
    <x v="10"/>
    <x v="61"/>
    <x v="81"/>
    <n v="9"/>
    <x v="0"/>
  </r>
  <r>
    <n v="4278"/>
    <x v="0"/>
    <x v="0"/>
    <x v="1"/>
    <x v="3"/>
    <x v="10"/>
    <x v="30"/>
    <x v="33"/>
    <n v="588"/>
    <x v="0"/>
  </r>
  <r>
    <n v="4279"/>
    <x v="0"/>
    <x v="0"/>
    <x v="1"/>
    <x v="3"/>
    <x v="10"/>
    <x v="8"/>
    <x v="8"/>
    <n v="8358"/>
    <x v="0"/>
  </r>
  <r>
    <n v="4280"/>
    <x v="0"/>
    <x v="0"/>
    <x v="1"/>
    <x v="3"/>
    <x v="10"/>
    <x v="9"/>
    <x v="9"/>
    <n v="7761"/>
    <x v="0"/>
  </r>
  <r>
    <n v="4281"/>
    <x v="0"/>
    <x v="0"/>
    <x v="1"/>
    <x v="3"/>
    <x v="10"/>
    <x v="33"/>
    <x v="86"/>
    <n v="0"/>
    <x v="1"/>
  </r>
  <r>
    <n v="4282"/>
    <x v="0"/>
    <x v="0"/>
    <x v="2"/>
    <x v="3"/>
    <x v="10"/>
    <x v="60"/>
    <x v="82"/>
    <n v="54"/>
    <x v="0"/>
  </r>
  <r>
    <n v="4283"/>
    <x v="0"/>
    <x v="0"/>
    <x v="2"/>
    <x v="3"/>
    <x v="10"/>
    <x v="31"/>
    <x v="83"/>
    <n v="8802"/>
    <x v="0"/>
  </r>
  <r>
    <n v="4284"/>
    <x v="0"/>
    <x v="0"/>
    <x v="2"/>
    <x v="3"/>
    <x v="10"/>
    <x v="32"/>
    <x v="84"/>
    <n v="6303"/>
    <x v="0"/>
  </r>
  <r>
    <n v="4285"/>
    <x v="0"/>
    <x v="0"/>
    <x v="2"/>
    <x v="3"/>
    <x v="10"/>
    <x v="34"/>
    <x v="85"/>
    <n v="8460"/>
    <x v="0"/>
  </r>
  <r>
    <n v="4286"/>
    <x v="0"/>
    <x v="0"/>
    <x v="2"/>
    <x v="3"/>
    <x v="10"/>
    <x v="61"/>
    <x v="81"/>
    <n v="9"/>
    <x v="0"/>
  </r>
  <r>
    <n v="4287"/>
    <x v="0"/>
    <x v="0"/>
    <x v="2"/>
    <x v="3"/>
    <x v="10"/>
    <x v="30"/>
    <x v="33"/>
    <n v="291"/>
    <x v="0"/>
  </r>
  <r>
    <n v="4288"/>
    <x v="0"/>
    <x v="0"/>
    <x v="2"/>
    <x v="3"/>
    <x v="10"/>
    <x v="8"/>
    <x v="8"/>
    <n v="9666"/>
    <x v="0"/>
  </r>
  <r>
    <n v="4289"/>
    <x v="0"/>
    <x v="0"/>
    <x v="2"/>
    <x v="3"/>
    <x v="10"/>
    <x v="9"/>
    <x v="9"/>
    <n v="9363"/>
    <x v="0"/>
  </r>
  <r>
    <n v="4290"/>
    <x v="0"/>
    <x v="0"/>
    <x v="2"/>
    <x v="3"/>
    <x v="10"/>
    <x v="33"/>
    <x v="86"/>
    <n v="0"/>
    <x v="1"/>
  </r>
  <r>
    <n v="4291"/>
    <x v="0"/>
    <x v="0"/>
    <x v="3"/>
    <x v="3"/>
    <x v="10"/>
    <x v="60"/>
    <x v="82"/>
    <n v="183"/>
    <x v="0"/>
  </r>
  <r>
    <n v="4292"/>
    <x v="0"/>
    <x v="0"/>
    <x v="3"/>
    <x v="3"/>
    <x v="10"/>
    <x v="31"/>
    <x v="83"/>
    <n v="7050"/>
    <x v="0"/>
  </r>
  <r>
    <n v="4293"/>
    <x v="0"/>
    <x v="0"/>
    <x v="3"/>
    <x v="3"/>
    <x v="10"/>
    <x v="32"/>
    <x v="84"/>
    <n v="2928"/>
    <x v="0"/>
  </r>
  <r>
    <n v="4294"/>
    <x v="0"/>
    <x v="0"/>
    <x v="3"/>
    <x v="3"/>
    <x v="10"/>
    <x v="34"/>
    <x v="85"/>
    <n v="6447"/>
    <x v="0"/>
  </r>
  <r>
    <n v="4295"/>
    <x v="0"/>
    <x v="0"/>
    <x v="3"/>
    <x v="3"/>
    <x v="10"/>
    <x v="61"/>
    <x v="81"/>
    <n v="18"/>
    <x v="0"/>
  </r>
  <r>
    <n v="4296"/>
    <x v="0"/>
    <x v="0"/>
    <x v="3"/>
    <x v="3"/>
    <x v="10"/>
    <x v="30"/>
    <x v="33"/>
    <n v="1284"/>
    <x v="0"/>
  </r>
  <r>
    <n v="4297"/>
    <x v="0"/>
    <x v="0"/>
    <x v="3"/>
    <x v="3"/>
    <x v="10"/>
    <x v="8"/>
    <x v="8"/>
    <n v="9228"/>
    <x v="0"/>
  </r>
  <r>
    <n v="4298"/>
    <x v="0"/>
    <x v="0"/>
    <x v="3"/>
    <x v="3"/>
    <x v="10"/>
    <x v="9"/>
    <x v="9"/>
    <n v="7926"/>
    <x v="0"/>
  </r>
  <r>
    <n v="4299"/>
    <x v="0"/>
    <x v="0"/>
    <x v="3"/>
    <x v="3"/>
    <x v="10"/>
    <x v="33"/>
    <x v="86"/>
    <n v="0"/>
    <x v="1"/>
  </r>
  <r>
    <n v="4300"/>
    <x v="0"/>
    <x v="0"/>
    <x v="4"/>
    <x v="3"/>
    <x v="10"/>
    <x v="60"/>
    <x v="82"/>
    <n v="75"/>
    <x v="0"/>
  </r>
  <r>
    <n v="4301"/>
    <x v="0"/>
    <x v="0"/>
    <x v="4"/>
    <x v="3"/>
    <x v="10"/>
    <x v="31"/>
    <x v="83"/>
    <n v="8775"/>
    <x v="0"/>
  </r>
  <r>
    <n v="4302"/>
    <x v="0"/>
    <x v="0"/>
    <x v="4"/>
    <x v="3"/>
    <x v="10"/>
    <x v="32"/>
    <x v="84"/>
    <n v="5796"/>
    <x v="0"/>
  </r>
  <r>
    <n v="4303"/>
    <x v="0"/>
    <x v="0"/>
    <x v="4"/>
    <x v="3"/>
    <x v="10"/>
    <x v="34"/>
    <x v="85"/>
    <n v="7992"/>
    <x v="0"/>
  </r>
  <r>
    <n v="4304"/>
    <x v="0"/>
    <x v="0"/>
    <x v="4"/>
    <x v="3"/>
    <x v="10"/>
    <x v="61"/>
    <x v="81"/>
    <n v="12"/>
    <x v="0"/>
  </r>
  <r>
    <n v="4305"/>
    <x v="0"/>
    <x v="0"/>
    <x v="4"/>
    <x v="3"/>
    <x v="10"/>
    <x v="30"/>
    <x v="33"/>
    <n v="570"/>
    <x v="0"/>
  </r>
  <r>
    <n v="4306"/>
    <x v="0"/>
    <x v="0"/>
    <x v="4"/>
    <x v="3"/>
    <x v="10"/>
    <x v="8"/>
    <x v="8"/>
    <n v="9948"/>
    <x v="0"/>
  </r>
  <r>
    <n v="4307"/>
    <x v="0"/>
    <x v="0"/>
    <x v="4"/>
    <x v="3"/>
    <x v="10"/>
    <x v="9"/>
    <x v="9"/>
    <n v="9363"/>
    <x v="0"/>
  </r>
  <r>
    <n v="4308"/>
    <x v="0"/>
    <x v="0"/>
    <x v="4"/>
    <x v="3"/>
    <x v="10"/>
    <x v="33"/>
    <x v="86"/>
    <n v="0"/>
    <x v="1"/>
  </r>
  <r>
    <n v="4309"/>
    <x v="0"/>
    <x v="0"/>
    <x v="5"/>
    <x v="3"/>
    <x v="10"/>
    <x v="60"/>
    <x v="82"/>
    <n v="39"/>
    <x v="0"/>
  </r>
  <r>
    <n v="4310"/>
    <x v="0"/>
    <x v="0"/>
    <x v="5"/>
    <x v="3"/>
    <x v="10"/>
    <x v="31"/>
    <x v="83"/>
    <n v="7965"/>
    <x v="0"/>
  </r>
  <r>
    <n v="4311"/>
    <x v="0"/>
    <x v="0"/>
    <x v="5"/>
    <x v="3"/>
    <x v="10"/>
    <x v="32"/>
    <x v="84"/>
    <n v="5514"/>
    <x v="0"/>
  </r>
  <r>
    <n v="4312"/>
    <x v="0"/>
    <x v="0"/>
    <x v="5"/>
    <x v="3"/>
    <x v="10"/>
    <x v="34"/>
    <x v="85"/>
    <n v="7743"/>
    <x v="0"/>
  </r>
  <r>
    <n v="4313"/>
    <x v="0"/>
    <x v="0"/>
    <x v="5"/>
    <x v="3"/>
    <x v="10"/>
    <x v="61"/>
    <x v="81"/>
    <n v="6"/>
    <x v="0"/>
  </r>
  <r>
    <n v="4314"/>
    <x v="0"/>
    <x v="0"/>
    <x v="5"/>
    <x v="3"/>
    <x v="10"/>
    <x v="30"/>
    <x v="33"/>
    <n v="438"/>
    <x v="0"/>
  </r>
  <r>
    <n v="4315"/>
    <x v="0"/>
    <x v="0"/>
    <x v="5"/>
    <x v="3"/>
    <x v="10"/>
    <x v="8"/>
    <x v="8"/>
    <n v="8916"/>
    <x v="0"/>
  </r>
  <r>
    <n v="4316"/>
    <x v="0"/>
    <x v="0"/>
    <x v="5"/>
    <x v="3"/>
    <x v="10"/>
    <x v="9"/>
    <x v="9"/>
    <n v="8472"/>
    <x v="0"/>
  </r>
  <r>
    <n v="4317"/>
    <x v="0"/>
    <x v="0"/>
    <x v="5"/>
    <x v="3"/>
    <x v="10"/>
    <x v="33"/>
    <x v="86"/>
    <n v="0"/>
    <x v="1"/>
  </r>
  <r>
    <n v="4318"/>
    <x v="0"/>
    <x v="0"/>
    <x v="6"/>
    <x v="3"/>
    <x v="10"/>
    <x v="60"/>
    <x v="82"/>
    <n v="30"/>
    <x v="0"/>
  </r>
  <r>
    <n v="4319"/>
    <x v="0"/>
    <x v="0"/>
    <x v="6"/>
    <x v="3"/>
    <x v="10"/>
    <x v="31"/>
    <x v="83"/>
    <n v="7533"/>
    <x v="0"/>
  </r>
  <r>
    <n v="4320"/>
    <x v="0"/>
    <x v="0"/>
    <x v="6"/>
    <x v="3"/>
    <x v="10"/>
    <x v="32"/>
    <x v="84"/>
    <n v="5127"/>
    <x v="0"/>
  </r>
  <r>
    <n v="4321"/>
    <x v="0"/>
    <x v="0"/>
    <x v="6"/>
    <x v="3"/>
    <x v="10"/>
    <x v="34"/>
    <x v="85"/>
    <n v="7371"/>
    <x v="0"/>
  </r>
  <r>
    <n v="4322"/>
    <x v="0"/>
    <x v="0"/>
    <x v="6"/>
    <x v="3"/>
    <x v="10"/>
    <x v="61"/>
    <x v="81"/>
    <n v="0"/>
    <x v="1"/>
  </r>
  <r>
    <n v="4323"/>
    <x v="0"/>
    <x v="0"/>
    <x v="6"/>
    <x v="3"/>
    <x v="10"/>
    <x v="30"/>
    <x v="33"/>
    <n v="300"/>
    <x v="0"/>
  </r>
  <r>
    <n v="4324"/>
    <x v="0"/>
    <x v="0"/>
    <x v="6"/>
    <x v="3"/>
    <x v="10"/>
    <x v="8"/>
    <x v="8"/>
    <n v="8241"/>
    <x v="0"/>
  </r>
  <r>
    <n v="4325"/>
    <x v="0"/>
    <x v="0"/>
    <x v="6"/>
    <x v="3"/>
    <x v="10"/>
    <x v="9"/>
    <x v="9"/>
    <n v="7941"/>
    <x v="0"/>
  </r>
  <r>
    <n v="4326"/>
    <x v="0"/>
    <x v="0"/>
    <x v="6"/>
    <x v="3"/>
    <x v="10"/>
    <x v="33"/>
    <x v="86"/>
    <n v="0"/>
    <x v="1"/>
  </r>
  <r>
    <n v="4327"/>
    <x v="0"/>
    <x v="0"/>
    <x v="7"/>
    <x v="3"/>
    <x v="10"/>
    <x v="60"/>
    <x v="82"/>
    <n v="45"/>
    <x v="0"/>
  </r>
  <r>
    <n v="4328"/>
    <x v="0"/>
    <x v="0"/>
    <x v="7"/>
    <x v="3"/>
    <x v="10"/>
    <x v="31"/>
    <x v="83"/>
    <n v="8196"/>
    <x v="0"/>
  </r>
  <r>
    <n v="4329"/>
    <x v="0"/>
    <x v="0"/>
    <x v="7"/>
    <x v="3"/>
    <x v="10"/>
    <x v="32"/>
    <x v="84"/>
    <n v="6249"/>
    <x v="0"/>
  </r>
  <r>
    <n v="4330"/>
    <x v="0"/>
    <x v="0"/>
    <x v="7"/>
    <x v="3"/>
    <x v="10"/>
    <x v="34"/>
    <x v="85"/>
    <n v="7734"/>
    <x v="0"/>
  </r>
  <r>
    <n v="4331"/>
    <x v="0"/>
    <x v="0"/>
    <x v="7"/>
    <x v="3"/>
    <x v="10"/>
    <x v="61"/>
    <x v="81"/>
    <n v="0"/>
    <x v="1"/>
  </r>
  <r>
    <n v="4332"/>
    <x v="0"/>
    <x v="0"/>
    <x v="7"/>
    <x v="3"/>
    <x v="10"/>
    <x v="30"/>
    <x v="33"/>
    <n v="369"/>
    <x v="0"/>
  </r>
  <r>
    <n v="4333"/>
    <x v="0"/>
    <x v="0"/>
    <x v="7"/>
    <x v="3"/>
    <x v="10"/>
    <x v="8"/>
    <x v="8"/>
    <n v="9150"/>
    <x v="0"/>
  </r>
  <r>
    <n v="4334"/>
    <x v="0"/>
    <x v="0"/>
    <x v="7"/>
    <x v="3"/>
    <x v="10"/>
    <x v="9"/>
    <x v="9"/>
    <n v="8778"/>
    <x v="0"/>
  </r>
  <r>
    <n v="4335"/>
    <x v="0"/>
    <x v="0"/>
    <x v="7"/>
    <x v="3"/>
    <x v="10"/>
    <x v="33"/>
    <x v="86"/>
    <n v="0"/>
    <x v="1"/>
  </r>
  <r>
    <n v="4336"/>
    <x v="0"/>
    <x v="0"/>
    <x v="8"/>
    <x v="3"/>
    <x v="10"/>
    <x v="60"/>
    <x v="82"/>
    <n v="96"/>
    <x v="0"/>
  </r>
  <r>
    <n v="4337"/>
    <x v="0"/>
    <x v="0"/>
    <x v="8"/>
    <x v="3"/>
    <x v="10"/>
    <x v="31"/>
    <x v="83"/>
    <n v="8664"/>
    <x v="0"/>
  </r>
  <r>
    <n v="4338"/>
    <x v="0"/>
    <x v="0"/>
    <x v="8"/>
    <x v="3"/>
    <x v="10"/>
    <x v="32"/>
    <x v="84"/>
    <n v="5499"/>
    <x v="0"/>
  </r>
  <r>
    <n v="4339"/>
    <x v="0"/>
    <x v="0"/>
    <x v="8"/>
    <x v="3"/>
    <x v="10"/>
    <x v="34"/>
    <x v="85"/>
    <n v="8175"/>
    <x v="0"/>
  </r>
  <r>
    <n v="4340"/>
    <x v="0"/>
    <x v="0"/>
    <x v="8"/>
    <x v="3"/>
    <x v="10"/>
    <x v="61"/>
    <x v="81"/>
    <n v="12"/>
    <x v="0"/>
  </r>
  <r>
    <n v="4341"/>
    <x v="0"/>
    <x v="0"/>
    <x v="8"/>
    <x v="3"/>
    <x v="10"/>
    <x v="30"/>
    <x v="33"/>
    <n v="447"/>
    <x v="0"/>
  </r>
  <r>
    <n v="4342"/>
    <x v="0"/>
    <x v="0"/>
    <x v="8"/>
    <x v="3"/>
    <x v="10"/>
    <x v="8"/>
    <x v="8"/>
    <n v="9780"/>
    <x v="0"/>
  </r>
  <r>
    <n v="4343"/>
    <x v="0"/>
    <x v="0"/>
    <x v="8"/>
    <x v="3"/>
    <x v="10"/>
    <x v="9"/>
    <x v="9"/>
    <n v="9324"/>
    <x v="0"/>
  </r>
  <r>
    <n v="4344"/>
    <x v="0"/>
    <x v="0"/>
    <x v="8"/>
    <x v="3"/>
    <x v="10"/>
    <x v="33"/>
    <x v="86"/>
    <n v="0"/>
    <x v="1"/>
  </r>
  <r>
    <n v="4345"/>
    <x v="0"/>
    <x v="0"/>
    <x v="9"/>
    <x v="3"/>
    <x v="10"/>
    <x v="60"/>
    <x v="82"/>
    <n v="69"/>
    <x v="0"/>
  </r>
  <r>
    <n v="4346"/>
    <x v="0"/>
    <x v="0"/>
    <x v="9"/>
    <x v="3"/>
    <x v="10"/>
    <x v="31"/>
    <x v="83"/>
    <n v="7041"/>
    <x v="0"/>
  </r>
  <r>
    <n v="4347"/>
    <x v="0"/>
    <x v="0"/>
    <x v="9"/>
    <x v="3"/>
    <x v="10"/>
    <x v="32"/>
    <x v="84"/>
    <n v="4794"/>
    <x v="0"/>
  </r>
  <r>
    <n v="4348"/>
    <x v="0"/>
    <x v="0"/>
    <x v="9"/>
    <x v="3"/>
    <x v="10"/>
    <x v="34"/>
    <x v="85"/>
    <n v="6558"/>
    <x v="0"/>
  </r>
  <r>
    <n v="4349"/>
    <x v="0"/>
    <x v="0"/>
    <x v="9"/>
    <x v="3"/>
    <x v="10"/>
    <x v="61"/>
    <x v="81"/>
    <n v="18"/>
    <x v="0"/>
  </r>
  <r>
    <n v="4350"/>
    <x v="0"/>
    <x v="0"/>
    <x v="9"/>
    <x v="3"/>
    <x v="10"/>
    <x v="30"/>
    <x v="33"/>
    <n v="495"/>
    <x v="0"/>
  </r>
  <r>
    <n v="4351"/>
    <x v="0"/>
    <x v="0"/>
    <x v="9"/>
    <x v="3"/>
    <x v="10"/>
    <x v="8"/>
    <x v="8"/>
    <n v="8145"/>
    <x v="0"/>
  </r>
  <r>
    <n v="4352"/>
    <x v="0"/>
    <x v="0"/>
    <x v="9"/>
    <x v="3"/>
    <x v="10"/>
    <x v="9"/>
    <x v="9"/>
    <n v="7632"/>
    <x v="0"/>
  </r>
  <r>
    <n v="4353"/>
    <x v="0"/>
    <x v="0"/>
    <x v="9"/>
    <x v="3"/>
    <x v="10"/>
    <x v="33"/>
    <x v="86"/>
    <n v="0"/>
    <x v="1"/>
  </r>
  <r>
    <n v="4354"/>
    <x v="0"/>
    <x v="0"/>
    <x v="10"/>
    <x v="3"/>
    <x v="10"/>
    <x v="60"/>
    <x v="82"/>
    <n v="105"/>
    <x v="0"/>
  </r>
  <r>
    <n v="4355"/>
    <x v="0"/>
    <x v="0"/>
    <x v="10"/>
    <x v="3"/>
    <x v="10"/>
    <x v="31"/>
    <x v="83"/>
    <n v="8193"/>
    <x v="0"/>
  </r>
  <r>
    <n v="4356"/>
    <x v="0"/>
    <x v="0"/>
    <x v="10"/>
    <x v="3"/>
    <x v="10"/>
    <x v="32"/>
    <x v="84"/>
    <n v="4548"/>
    <x v="0"/>
  </r>
  <r>
    <n v="4357"/>
    <x v="0"/>
    <x v="0"/>
    <x v="10"/>
    <x v="3"/>
    <x v="10"/>
    <x v="34"/>
    <x v="85"/>
    <n v="7578"/>
    <x v="0"/>
  </r>
  <r>
    <n v="4358"/>
    <x v="0"/>
    <x v="0"/>
    <x v="10"/>
    <x v="3"/>
    <x v="10"/>
    <x v="61"/>
    <x v="81"/>
    <n v="15"/>
    <x v="0"/>
  </r>
  <r>
    <n v="4359"/>
    <x v="0"/>
    <x v="0"/>
    <x v="10"/>
    <x v="3"/>
    <x v="10"/>
    <x v="30"/>
    <x v="33"/>
    <n v="639"/>
    <x v="0"/>
  </r>
  <r>
    <n v="4360"/>
    <x v="0"/>
    <x v="0"/>
    <x v="10"/>
    <x v="3"/>
    <x v="10"/>
    <x v="8"/>
    <x v="8"/>
    <n v="9579"/>
    <x v="0"/>
  </r>
  <r>
    <n v="4361"/>
    <x v="0"/>
    <x v="0"/>
    <x v="10"/>
    <x v="3"/>
    <x v="10"/>
    <x v="9"/>
    <x v="9"/>
    <n v="8925"/>
    <x v="0"/>
  </r>
  <r>
    <n v="4362"/>
    <x v="0"/>
    <x v="0"/>
    <x v="10"/>
    <x v="3"/>
    <x v="10"/>
    <x v="33"/>
    <x v="86"/>
    <n v="0"/>
    <x v="1"/>
  </r>
  <r>
    <n v="4363"/>
    <x v="0"/>
    <x v="0"/>
    <x v="11"/>
    <x v="3"/>
    <x v="10"/>
    <x v="60"/>
    <x v="82"/>
    <n v="135"/>
    <x v="0"/>
  </r>
  <r>
    <n v="4364"/>
    <x v="0"/>
    <x v="0"/>
    <x v="11"/>
    <x v="3"/>
    <x v="10"/>
    <x v="31"/>
    <x v="83"/>
    <n v="7248"/>
    <x v="0"/>
  </r>
  <r>
    <n v="4365"/>
    <x v="0"/>
    <x v="0"/>
    <x v="11"/>
    <x v="3"/>
    <x v="10"/>
    <x v="32"/>
    <x v="84"/>
    <n v="4686"/>
    <x v="0"/>
  </r>
  <r>
    <n v="4366"/>
    <x v="0"/>
    <x v="0"/>
    <x v="11"/>
    <x v="3"/>
    <x v="10"/>
    <x v="34"/>
    <x v="85"/>
    <n v="6426"/>
    <x v="0"/>
  </r>
  <r>
    <n v="4367"/>
    <x v="0"/>
    <x v="0"/>
    <x v="11"/>
    <x v="3"/>
    <x v="10"/>
    <x v="61"/>
    <x v="81"/>
    <n v="21"/>
    <x v="0"/>
  </r>
  <r>
    <n v="4368"/>
    <x v="0"/>
    <x v="0"/>
    <x v="11"/>
    <x v="3"/>
    <x v="10"/>
    <x v="30"/>
    <x v="33"/>
    <n v="858"/>
    <x v="0"/>
  </r>
  <r>
    <n v="4369"/>
    <x v="0"/>
    <x v="0"/>
    <x v="11"/>
    <x v="3"/>
    <x v="10"/>
    <x v="8"/>
    <x v="8"/>
    <n v="8898"/>
    <x v="0"/>
  </r>
  <r>
    <n v="4370"/>
    <x v="0"/>
    <x v="0"/>
    <x v="11"/>
    <x v="3"/>
    <x v="10"/>
    <x v="9"/>
    <x v="9"/>
    <n v="8022"/>
    <x v="0"/>
  </r>
  <r>
    <n v="4371"/>
    <x v="0"/>
    <x v="0"/>
    <x v="11"/>
    <x v="3"/>
    <x v="10"/>
    <x v="33"/>
    <x v="86"/>
    <n v="0"/>
    <x v="1"/>
  </r>
  <r>
    <n v="4372"/>
    <x v="0"/>
    <x v="0"/>
    <x v="12"/>
    <x v="3"/>
    <x v="10"/>
    <x v="60"/>
    <x v="82"/>
    <n v="57"/>
    <x v="0"/>
  </r>
  <r>
    <n v="4373"/>
    <x v="0"/>
    <x v="0"/>
    <x v="12"/>
    <x v="3"/>
    <x v="10"/>
    <x v="31"/>
    <x v="83"/>
    <n v="8256"/>
    <x v="0"/>
  </r>
  <r>
    <n v="4374"/>
    <x v="0"/>
    <x v="0"/>
    <x v="12"/>
    <x v="3"/>
    <x v="10"/>
    <x v="32"/>
    <x v="84"/>
    <n v="5826"/>
    <x v="0"/>
  </r>
  <r>
    <n v="4375"/>
    <x v="0"/>
    <x v="0"/>
    <x v="12"/>
    <x v="3"/>
    <x v="10"/>
    <x v="34"/>
    <x v="85"/>
    <n v="7728"/>
    <x v="0"/>
  </r>
  <r>
    <n v="4376"/>
    <x v="0"/>
    <x v="0"/>
    <x v="12"/>
    <x v="3"/>
    <x v="10"/>
    <x v="61"/>
    <x v="81"/>
    <n v="12"/>
    <x v="0"/>
  </r>
  <r>
    <n v="4377"/>
    <x v="0"/>
    <x v="0"/>
    <x v="12"/>
    <x v="3"/>
    <x v="10"/>
    <x v="30"/>
    <x v="33"/>
    <n v="558"/>
    <x v="0"/>
  </r>
  <r>
    <n v="4378"/>
    <x v="0"/>
    <x v="0"/>
    <x v="12"/>
    <x v="3"/>
    <x v="10"/>
    <x v="8"/>
    <x v="8"/>
    <n v="9522"/>
    <x v="0"/>
  </r>
  <r>
    <n v="4379"/>
    <x v="0"/>
    <x v="0"/>
    <x v="12"/>
    <x v="3"/>
    <x v="10"/>
    <x v="9"/>
    <x v="9"/>
    <n v="8952"/>
    <x v="0"/>
  </r>
  <r>
    <n v="4380"/>
    <x v="0"/>
    <x v="0"/>
    <x v="12"/>
    <x v="3"/>
    <x v="10"/>
    <x v="33"/>
    <x v="86"/>
    <n v="0"/>
    <x v="1"/>
  </r>
  <r>
    <n v="4381"/>
    <x v="0"/>
    <x v="0"/>
    <x v="13"/>
    <x v="3"/>
    <x v="10"/>
    <x v="60"/>
    <x v="82"/>
    <n v="105"/>
    <x v="0"/>
  </r>
  <r>
    <n v="4382"/>
    <x v="0"/>
    <x v="0"/>
    <x v="13"/>
    <x v="3"/>
    <x v="10"/>
    <x v="31"/>
    <x v="83"/>
    <n v="6045"/>
    <x v="0"/>
  </r>
  <r>
    <n v="4383"/>
    <x v="0"/>
    <x v="0"/>
    <x v="13"/>
    <x v="3"/>
    <x v="10"/>
    <x v="32"/>
    <x v="84"/>
    <n v="3264"/>
    <x v="0"/>
  </r>
  <r>
    <n v="4384"/>
    <x v="0"/>
    <x v="0"/>
    <x v="13"/>
    <x v="3"/>
    <x v="10"/>
    <x v="34"/>
    <x v="85"/>
    <n v="5925"/>
    <x v="0"/>
  </r>
  <r>
    <n v="4385"/>
    <x v="0"/>
    <x v="0"/>
    <x v="13"/>
    <x v="3"/>
    <x v="10"/>
    <x v="61"/>
    <x v="81"/>
    <n v="6"/>
    <x v="0"/>
  </r>
  <r>
    <n v="4386"/>
    <x v="0"/>
    <x v="0"/>
    <x v="13"/>
    <x v="3"/>
    <x v="10"/>
    <x v="30"/>
    <x v="33"/>
    <n v="510"/>
    <x v="0"/>
  </r>
  <r>
    <n v="4387"/>
    <x v="0"/>
    <x v="0"/>
    <x v="13"/>
    <x v="3"/>
    <x v="10"/>
    <x v="8"/>
    <x v="8"/>
    <n v="7383"/>
    <x v="0"/>
  </r>
  <r>
    <n v="4388"/>
    <x v="0"/>
    <x v="0"/>
    <x v="13"/>
    <x v="3"/>
    <x v="10"/>
    <x v="9"/>
    <x v="9"/>
    <n v="6867"/>
    <x v="0"/>
  </r>
  <r>
    <n v="4389"/>
    <x v="0"/>
    <x v="0"/>
    <x v="13"/>
    <x v="3"/>
    <x v="10"/>
    <x v="33"/>
    <x v="86"/>
    <n v="0"/>
    <x v="1"/>
  </r>
  <r>
    <n v="4390"/>
    <x v="0"/>
    <x v="0"/>
    <x v="14"/>
    <x v="3"/>
    <x v="10"/>
    <x v="60"/>
    <x v="82"/>
    <n v="120"/>
    <x v="0"/>
  </r>
  <r>
    <n v="4391"/>
    <x v="0"/>
    <x v="0"/>
    <x v="14"/>
    <x v="3"/>
    <x v="10"/>
    <x v="31"/>
    <x v="83"/>
    <n v="8220"/>
    <x v="0"/>
  </r>
  <r>
    <n v="4392"/>
    <x v="0"/>
    <x v="0"/>
    <x v="14"/>
    <x v="3"/>
    <x v="10"/>
    <x v="32"/>
    <x v="84"/>
    <n v="5052"/>
    <x v="0"/>
  </r>
  <r>
    <n v="4393"/>
    <x v="0"/>
    <x v="0"/>
    <x v="14"/>
    <x v="3"/>
    <x v="10"/>
    <x v="34"/>
    <x v="85"/>
    <n v="7587"/>
    <x v="0"/>
  </r>
  <r>
    <n v="4394"/>
    <x v="0"/>
    <x v="0"/>
    <x v="14"/>
    <x v="3"/>
    <x v="10"/>
    <x v="61"/>
    <x v="81"/>
    <n v="18"/>
    <x v="0"/>
  </r>
  <r>
    <n v="4395"/>
    <x v="0"/>
    <x v="0"/>
    <x v="14"/>
    <x v="3"/>
    <x v="10"/>
    <x v="30"/>
    <x v="33"/>
    <n v="546"/>
    <x v="0"/>
  </r>
  <r>
    <n v="4396"/>
    <x v="0"/>
    <x v="0"/>
    <x v="14"/>
    <x v="3"/>
    <x v="10"/>
    <x v="8"/>
    <x v="8"/>
    <n v="9597"/>
    <x v="0"/>
  </r>
  <r>
    <n v="4397"/>
    <x v="0"/>
    <x v="0"/>
    <x v="14"/>
    <x v="3"/>
    <x v="10"/>
    <x v="9"/>
    <x v="9"/>
    <n v="9036"/>
    <x v="0"/>
  </r>
  <r>
    <n v="4398"/>
    <x v="0"/>
    <x v="0"/>
    <x v="14"/>
    <x v="3"/>
    <x v="10"/>
    <x v="33"/>
    <x v="86"/>
    <n v="0"/>
    <x v="1"/>
  </r>
  <r>
    <n v="4399"/>
    <x v="0"/>
    <x v="0"/>
    <x v="15"/>
    <x v="3"/>
    <x v="10"/>
    <x v="60"/>
    <x v="82"/>
    <n v="39"/>
    <x v="0"/>
  </r>
  <r>
    <n v="4400"/>
    <x v="0"/>
    <x v="0"/>
    <x v="15"/>
    <x v="3"/>
    <x v="10"/>
    <x v="31"/>
    <x v="83"/>
    <n v="7329"/>
    <x v="0"/>
  </r>
  <r>
    <n v="4401"/>
    <x v="0"/>
    <x v="0"/>
    <x v="15"/>
    <x v="3"/>
    <x v="10"/>
    <x v="32"/>
    <x v="84"/>
    <n v="5469"/>
    <x v="0"/>
  </r>
  <r>
    <n v="4402"/>
    <x v="0"/>
    <x v="0"/>
    <x v="15"/>
    <x v="3"/>
    <x v="10"/>
    <x v="34"/>
    <x v="85"/>
    <n v="7125"/>
    <x v="0"/>
  </r>
  <r>
    <n v="4403"/>
    <x v="0"/>
    <x v="0"/>
    <x v="15"/>
    <x v="3"/>
    <x v="10"/>
    <x v="61"/>
    <x v="81"/>
    <n v="6"/>
    <x v="0"/>
  </r>
  <r>
    <n v="4404"/>
    <x v="0"/>
    <x v="0"/>
    <x v="15"/>
    <x v="3"/>
    <x v="10"/>
    <x v="30"/>
    <x v="33"/>
    <n v="342"/>
    <x v="0"/>
  </r>
  <r>
    <n v="4405"/>
    <x v="0"/>
    <x v="0"/>
    <x v="15"/>
    <x v="3"/>
    <x v="10"/>
    <x v="8"/>
    <x v="8"/>
    <n v="8226"/>
    <x v="0"/>
  </r>
  <r>
    <n v="4406"/>
    <x v="0"/>
    <x v="0"/>
    <x v="15"/>
    <x v="3"/>
    <x v="10"/>
    <x v="9"/>
    <x v="9"/>
    <n v="7878"/>
    <x v="0"/>
  </r>
  <r>
    <n v="4407"/>
    <x v="0"/>
    <x v="0"/>
    <x v="15"/>
    <x v="3"/>
    <x v="10"/>
    <x v="33"/>
    <x v="86"/>
    <n v="0"/>
    <x v="1"/>
  </r>
  <r>
    <n v="4408"/>
    <x v="0"/>
    <x v="1"/>
    <x v="16"/>
    <x v="3"/>
    <x v="10"/>
    <x v="60"/>
    <x v="82"/>
    <n v="6"/>
    <x v="0"/>
  </r>
  <r>
    <n v="4409"/>
    <x v="0"/>
    <x v="1"/>
    <x v="16"/>
    <x v="3"/>
    <x v="10"/>
    <x v="31"/>
    <x v="83"/>
    <n v="561"/>
    <x v="0"/>
  </r>
  <r>
    <n v="4410"/>
    <x v="0"/>
    <x v="1"/>
    <x v="16"/>
    <x v="3"/>
    <x v="10"/>
    <x v="32"/>
    <x v="84"/>
    <n v="504"/>
    <x v="0"/>
  </r>
  <r>
    <n v="4411"/>
    <x v="0"/>
    <x v="1"/>
    <x v="16"/>
    <x v="3"/>
    <x v="10"/>
    <x v="34"/>
    <x v="85"/>
    <n v="579"/>
    <x v="0"/>
  </r>
  <r>
    <n v="4412"/>
    <x v="0"/>
    <x v="1"/>
    <x v="16"/>
    <x v="3"/>
    <x v="10"/>
    <x v="61"/>
    <x v="81"/>
    <n v="0"/>
    <x v="1"/>
  </r>
  <r>
    <n v="4413"/>
    <x v="0"/>
    <x v="1"/>
    <x v="16"/>
    <x v="3"/>
    <x v="10"/>
    <x v="30"/>
    <x v="33"/>
    <n v="93"/>
    <x v="0"/>
  </r>
  <r>
    <n v="4414"/>
    <x v="0"/>
    <x v="1"/>
    <x v="16"/>
    <x v="3"/>
    <x v="10"/>
    <x v="8"/>
    <x v="8"/>
    <n v="777"/>
    <x v="0"/>
  </r>
  <r>
    <n v="4415"/>
    <x v="0"/>
    <x v="1"/>
    <x v="16"/>
    <x v="3"/>
    <x v="10"/>
    <x v="9"/>
    <x v="9"/>
    <n v="681"/>
    <x v="0"/>
  </r>
  <r>
    <n v="4416"/>
    <x v="0"/>
    <x v="1"/>
    <x v="16"/>
    <x v="3"/>
    <x v="10"/>
    <x v="33"/>
    <x v="86"/>
    <n v="0"/>
    <x v="1"/>
  </r>
  <r>
    <n v="4417"/>
    <x v="0"/>
    <x v="1"/>
    <x v="17"/>
    <x v="3"/>
    <x v="10"/>
    <x v="60"/>
    <x v="82"/>
    <n v="6"/>
    <x v="0"/>
  </r>
  <r>
    <n v="4418"/>
    <x v="0"/>
    <x v="1"/>
    <x v="17"/>
    <x v="3"/>
    <x v="10"/>
    <x v="31"/>
    <x v="83"/>
    <n v="1104"/>
    <x v="0"/>
  </r>
  <r>
    <n v="4419"/>
    <x v="0"/>
    <x v="1"/>
    <x v="17"/>
    <x v="3"/>
    <x v="10"/>
    <x v="32"/>
    <x v="84"/>
    <n v="678"/>
    <x v="0"/>
  </r>
  <r>
    <n v="4420"/>
    <x v="0"/>
    <x v="1"/>
    <x v="17"/>
    <x v="3"/>
    <x v="10"/>
    <x v="34"/>
    <x v="85"/>
    <n v="1032"/>
    <x v="0"/>
  </r>
  <r>
    <n v="4421"/>
    <x v="0"/>
    <x v="1"/>
    <x v="17"/>
    <x v="3"/>
    <x v="10"/>
    <x v="61"/>
    <x v="81"/>
    <n v="0"/>
    <x v="1"/>
  </r>
  <r>
    <n v="4422"/>
    <x v="0"/>
    <x v="1"/>
    <x v="17"/>
    <x v="3"/>
    <x v="10"/>
    <x v="30"/>
    <x v="33"/>
    <n v="72"/>
    <x v="0"/>
  </r>
  <r>
    <n v="4423"/>
    <x v="0"/>
    <x v="1"/>
    <x v="17"/>
    <x v="3"/>
    <x v="10"/>
    <x v="8"/>
    <x v="8"/>
    <n v="1233"/>
    <x v="0"/>
  </r>
  <r>
    <n v="4424"/>
    <x v="0"/>
    <x v="1"/>
    <x v="17"/>
    <x v="3"/>
    <x v="10"/>
    <x v="9"/>
    <x v="9"/>
    <n v="1158"/>
    <x v="0"/>
  </r>
  <r>
    <n v="4425"/>
    <x v="0"/>
    <x v="1"/>
    <x v="17"/>
    <x v="3"/>
    <x v="10"/>
    <x v="33"/>
    <x v="86"/>
    <n v="0"/>
    <x v="1"/>
  </r>
  <r>
    <n v="4426"/>
    <x v="0"/>
    <x v="1"/>
    <x v="18"/>
    <x v="3"/>
    <x v="10"/>
    <x v="60"/>
    <x v="82"/>
    <n v="9"/>
    <x v="0"/>
  </r>
  <r>
    <n v="4427"/>
    <x v="0"/>
    <x v="1"/>
    <x v="18"/>
    <x v="3"/>
    <x v="10"/>
    <x v="31"/>
    <x v="83"/>
    <n v="1074"/>
    <x v="0"/>
  </r>
  <r>
    <n v="4428"/>
    <x v="0"/>
    <x v="1"/>
    <x v="18"/>
    <x v="3"/>
    <x v="10"/>
    <x v="32"/>
    <x v="84"/>
    <n v="798"/>
    <x v="0"/>
  </r>
  <r>
    <n v="4429"/>
    <x v="0"/>
    <x v="1"/>
    <x v="18"/>
    <x v="3"/>
    <x v="10"/>
    <x v="34"/>
    <x v="85"/>
    <n v="1044"/>
    <x v="0"/>
  </r>
  <r>
    <n v="4430"/>
    <x v="0"/>
    <x v="1"/>
    <x v="18"/>
    <x v="3"/>
    <x v="10"/>
    <x v="61"/>
    <x v="81"/>
    <n v="0"/>
    <x v="1"/>
  </r>
  <r>
    <n v="4431"/>
    <x v="0"/>
    <x v="1"/>
    <x v="18"/>
    <x v="3"/>
    <x v="10"/>
    <x v="30"/>
    <x v="33"/>
    <n v="99"/>
    <x v="0"/>
  </r>
  <r>
    <n v="4432"/>
    <x v="0"/>
    <x v="1"/>
    <x v="18"/>
    <x v="3"/>
    <x v="10"/>
    <x v="8"/>
    <x v="8"/>
    <n v="1239"/>
    <x v="0"/>
  </r>
  <r>
    <n v="4433"/>
    <x v="0"/>
    <x v="1"/>
    <x v="18"/>
    <x v="3"/>
    <x v="10"/>
    <x v="9"/>
    <x v="9"/>
    <n v="1134"/>
    <x v="0"/>
  </r>
  <r>
    <n v="4434"/>
    <x v="0"/>
    <x v="1"/>
    <x v="18"/>
    <x v="3"/>
    <x v="10"/>
    <x v="33"/>
    <x v="86"/>
    <n v="0"/>
    <x v="1"/>
  </r>
  <r>
    <n v="4435"/>
    <x v="0"/>
    <x v="1"/>
    <x v="19"/>
    <x v="3"/>
    <x v="10"/>
    <x v="60"/>
    <x v="82"/>
    <n v="6"/>
    <x v="0"/>
  </r>
  <r>
    <n v="4436"/>
    <x v="0"/>
    <x v="1"/>
    <x v="19"/>
    <x v="3"/>
    <x v="10"/>
    <x v="31"/>
    <x v="83"/>
    <n v="336"/>
    <x v="0"/>
  </r>
  <r>
    <n v="4437"/>
    <x v="0"/>
    <x v="1"/>
    <x v="19"/>
    <x v="3"/>
    <x v="10"/>
    <x v="32"/>
    <x v="84"/>
    <n v="357"/>
    <x v="0"/>
  </r>
  <r>
    <n v="4438"/>
    <x v="0"/>
    <x v="1"/>
    <x v="19"/>
    <x v="3"/>
    <x v="10"/>
    <x v="34"/>
    <x v="85"/>
    <n v="375"/>
    <x v="0"/>
  </r>
  <r>
    <n v="4439"/>
    <x v="0"/>
    <x v="1"/>
    <x v="19"/>
    <x v="3"/>
    <x v="10"/>
    <x v="61"/>
    <x v="81"/>
    <n v="0"/>
    <x v="1"/>
  </r>
  <r>
    <n v="4440"/>
    <x v="0"/>
    <x v="1"/>
    <x v="19"/>
    <x v="3"/>
    <x v="10"/>
    <x v="30"/>
    <x v="33"/>
    <n v="51"/>
    <x v="0"/>
  </r>
  <r>
    <n v="4441"/>
    <x v="0"/>
    <x v="1"/>
    <x v="19"/>
    <x v="3"/>
    <x v="10"/>
    <x v="8"/>
    <x v="8"/>
    <n v="498"/>
    <x v="0"/>
  </r>
  <r>
    <n v="4442"/>
    <x v="0"/>
    <x v="1"/>
    <x v="19"/>
    <x v="3"/>
    <x v="10"/>
    <x v="9"/>
    <x v="9"/>
    <n v="444"/>
    <x v="0"/>
  </r>
  <r>
    <n v="4443"/>
    <x v="0"/>
    <x v="1"/>
    <x v="19"/>
    <x v="3"/>
    <x v="10"/>
    <x v="33"/>
    <x v="86"/>
    <n v="0"/>
    <x v="1"/>
  </r>
  <r>
    <n v="4444"/>
    <x v="0"/>
    <x v="2"/>
    <x v="20"/>
    <x v="3"/>
    <x v="10"/>
    <x v="60"/>
    <x v="82"/>
    <n v="30"/>
    <x v="0"/>
  </r>
  <r>
    <n v="4445"/>
    <x v="0"/>
    <x v="2"/>
    <x v="20"/>
    <x v="3"/>
    <x v="10"/>
    <x v="31"/>
    <x v="83"/>
    <n v="3075"/>
    <x v="0"/>
  </r>
  <r>
    <n v="4446"/>
    <x v="0"/>
    <x v="2"/>
    <x v="20"/>
    <x v="3"/>
    <x v="10"/>
    <x v="32"/>
    <x v="84"/>
    <n v="2334"/>
    <x v="0"/>
  </r>
  <r>
    <n v="4447"/>
    <x v="0"/>
    <x v="2"/>
    <x v="20"/>
    <x v="3"/>
    <x v="10"/>
    <x v="34"/>
    <x v="85"/>
    <n v="3027"/>
    <x v="0"/>
  </r>
  <r>
    <n v="4448"/>
    <x v="0"/>
    <x v="2"/>
    <x v="20"/>
    <x v="3"/>
    <x v="10"/>
    <x v="61"/>
    <x v="81"/>
    <n v="6"/>
    <x v="0"/>
  </r>
  <r>
    <n v="4449"/>
    <x v="0"/>
    <x v="2"/>
    <x v="20"/>
    <x v="3"/>
    <x v="10"/>
    <x v="30"/>
    <x v="33"/>
    <n v="315"/>
    <x v="0"/>
  </r>
  <r>
    <n v="4450"/>
    <x v="0"/>
    <x v="2"/>
    <x v="20"/>
    <x v="3"/>
    <x v="10"/>
    <x v="8"/>
    <x v="8"/>
    <n v="3747"/>
    <x v="0"/>
  </r>
  <r>
    <n v="4451"/>
    <x v="0"/>
    <x v="2"/>
    <x v="20"/>
    <x v="3"/>
    <x v="10"/>
    <x v="9"/>
    <x v="9"/>
    <n v="3423"/>
    <x v="0"/>
  </r>
  <r>
    <n v="4452"/>
    <x v="0"/>
    <x v="2"/>
    <x v="20"/>
    <x v="3"/>
    <x v="10"/>
    <x v="33"/>
    <x v="86"/>
    <n v="0"/>
    <x v="1"/>
  </r>
  <r>
    <n v="4453"/>
    <x v="0"/>
    <x v="2"/>
    <x v="21"/>
    <x v="3"/>
    <x v="10"/>
    <x v="60"/>
    <x v="82"/>
    <n v="264"/>
    <x v="0"/>
  </r>
  <r>
    <n v="4454"/>
    <x v="0"/>
    <x v="2"/>
    <x v="21"/>
    <x v="3"/>
    <x v="10"/>
    <x v="31"/>
    <x v="83"/>
    <n v="25686"/>
    <x v="0"/>
  </r>
  <r>
    <n v="4455"/>
    <x v="0"/>
    <x v="2"/>
    <x v="21"/>
    <x v="3"/>
    <x v="10"/>
    <x v="32"/>
    <x v="84"/>
    <n v="16854"/>
    <x v="0"/>
  </r>
  <r>
    <n v="4456"/>
    <x v="0"/>
    <x v="2"/>
    <x v="21"/>
    <x v="3"/>
    <x v="10"/>
    <x v="34"/>
    <x v="85"/>
    <n v="24222"/>
    <x v="0"/>
  </r>
  <r>
    <n v="4457"/>
    <x v="0"/>
    <x v="2"/>
    <x v="21"/>
    <x v="3"/>
    <x v="10"/>
    <x v="61"/>
    <x v="81"/>
    <n v="36"/>
    <x v="0"/>
  </r>
  <r>
    <n v="4458"/>
    <x v="0"/>
    <x v="2"/>
    <x v="21"/>
    <x v="3"/>
    <x v="10"/>
    <x v="30"/>
    <x v="33"/>
    <n v="1284"/>
    <x v="0"/>
  </r>
  <r>
    <n v="4459"/>
    <x v="0"/>
    <x v="2"/>
    <x v="21"/>
    <x v="3"/>
    <x v="10"/>
    <x v="8"/>
    <x v="8"/>
    <n v="29043"/>
    <x v="0"/>
  </r>
  <r>
    <n v="4460"/>
    <x v="0"/>
    <x v="2"/>
    <x v="21"/>
    <x v="3"/>
    <x v="10"/>
    <x v="9"/>
    <x v="9"/>
    <n v="27723"/>
    <x v="0"/>
  </r>
  <r>
    <n v="4461"/>
    <x v="0"/>
    <x v="2"/>
    <x v="21"/>
    <x v="3"/>
    <x v="10"/>
    <x v="33"/>
    <x v="86"/>
    <n v="0"/>
    <x v="1"/>
  </r>
  <r>
    <n v="4462"/>
    <x v="0"/>
    <x v="2"/>
    <x v="22"/>
    <x v="3"/>
    <x v="10"/>
    <x v="60"/>
    <x v="82"/>
    <n v="123"/>
    <x v="0"/>
  </r>
  <r>
    <n v="4463"/>
    <x v="0"/>
    <x v="2"/>
    <x v="22"/>
    <x v="3"/>
    <x v="10"/>
    <x v="31"/>
    <x v="83"/>
    <n v="23490"/>
    <x v="0"/>
  </r>
  <r>
    <n v="4464"/>
    <x v="0"/>
    <x v="2"/>
    <x v="22"/>
    <x v="3"/>
    <x v="10"/>
    <x v="32"/>
    <x v="84"/>
    <n v="17229"/>
    <x v="0"/>
  </r>
  <r>
    <n v="4465"/>
    <x v="0"/>
    <x v="2"/>
    <x v="22"/>
    <x v="3"/>
    <x v="10"/>
    <x v="34"/>
    <x v="85"/>
    <n v="22602"/>
    <x v="0"/>
  </r>
  <r>
    <n v="4466"/>
    <x v="0"/>
    <x v="2"/>
    <x v="22"/>
    <x v="3"/>
    <x v="10"/>
    <x v="61"/>
    <x v="81"/>
    <n v="18"/>
    <x v="0"/>
  </r>
  <r>
    <n v="4467"/>
    <x v="0"/>
    <x v="2"/>
    <x v="22"/>
    <x v="3"/>
    <x v="10"/>
    <x v="30"/>
    <x v="33"/>
    <n v="1149"/>
    <x v="0"/>
  </r>
  <r>
    <n v="4468"/>
    <x v="0"/>
    <x v="2"/>
    <x v="22"/>
    <x v="3"/>
    <x v="10"/>
    <x v="8"/>
    <x v="8"/>
    <n v="26295"/>
    <x v="0"/>
  </r>
  <r>
    <n v="4469"/>
    <x v="0"/>
    <x v="2"/>
    <x v="22"/>
    <x v="3"/>
    <x v="10"/>
    <x v="9"/>
    <x v="9"/>
    <n v="25128"/>
    <x v="0"/>
  </r>
  <r>
    <n v="4470"/>
    <x v="0"/>
    <x v="2"/>
    <x v="22"/>
    <x v="3"/>
    <x v="10"/>
    <x v="33"/>
    <x v="86"/>
    <n v="0"/>
    <x v="1"/>
  </r>
  <r>
    <n v="4471"/>
    <x v="0"/>
    <x v="2"/>
    <x v="23"/>
    <x v="3"/>
    <x v="10"/>
    <x v="60"/>
    <x v="82"/>
    <n v="348"/>
    <x v="0"/>
  </r>
  <r>
    <n v="4472"/>
    <x v="0"/>
    <x v="2"/>
    <x v="23"/>
    <x v="3"/>
    <x v="10"/>
    <x v="31"/>
    <x v="83"/>
    <n v="23499"/>
    <x v="0"/>
  </r>
  <r>
    <n v="4473"/>
    <x v="0"/>
    <x v="2"/>
    <x v="23"/>
    <x v="3"/>
    <x v="10"/>
    <x v="32"/>
    <x v="84"/>
    <n v="13302"/>
    <x v="0"/>
  </r>
  <r>
    <n v="4474"/>
    <x v="0"/>
    <x v="2"/>
    <x v="23"/>
    <x v="3"/>
    <x v="10"/>
    <x v="34"/>
    <x v="85"/>
    <n v="21753"/>
    <x v="0"/>
  </r>
  <r>
    <n v="4475"/>
    <x v="0"/>
    <x v="2"/>
    <x v="23"/>
    <x v="3"/>
    <x v="10"/>
    <x v="61"/>
    <x v="81"/>
    <n v="45"/>
    <x v="0"/>
  </r>
  <r>
    <n v="4476"/>
    <x v="0"/>
    <x v="2"/>
    <x v="23"/>
    <x v="3"/>
    <x v="10"/>
    <x v="30"/>
    <x v="33"/>
    <n v="2478"/>
    <x v="0"/>
  </r>
  <r>
    <n v="4477"/>
    <x v="0"/>
    <x v="2"/>
    <x v="23"/>
    <x v="3"/>
    <x v="10"/>
    <x v="8"/>
    <x v="8"/>
    <n v="28326"/>
    <x v="0"/>
  </r>
  <r>
    <n v="4478"/>
    <x v="0"/>
    <x v="2"/>
    <x v="23"/>
    <x v="3"/>
    <x v="10"/>
    <x v="9"/>
    <x v="9"/>
    <n v="25806"/>
    <x v="0"/>
  </r>
  <r>
    <n v="4479"/>
    <x v="0"/>
    <x v="2"/>
    <x v="23"/>
    <x v="3"/>
    <x v="10"/>
    <x v="33"/>
    <x v="86"/>
    <n v="0"/>
    <x v="1"/>
  </r>
  <r>
    <n v="4480"/>
    <x v="0"/>
    <x v="2"/>
    <x v="24"/>
    <x v="3"/>
    <x v="10"/>
    <x v="60"/>
    <x v="82"/>
    <n v="204"/>
    <x v="0"/>
  </r>
  <r>
    <n v="4481"/>
    <x v="0"/>
    <x v="2"/>
    <x v="24"/>
    <x v="3"/>
    <x v="10"/>
    <x v="31"/>
    <x v="83"/>
    <n v="20619"/>
    <x v="0"/>
  </r>
  <r>
    <n v="4482"/>
    <x v="0"/>
    <x v="2"/>
    <x v="24"/>
    <x v="3"/>
    <x v="10"/>
    <x v="32"/>
    <x v="84"/>
    <n v="13185"/>
    <x v="0"/>
  </r>
  <r>
    <n v="4483"/>
    <x v="0"/>
    <x v="2"/>
    <x v="24"/>
    <x v="3"/>
    <x v="10"/>
    <x v="34"/>
    <x v="85"/>
    <n v="19857"/>
    <x v="0"/>
  </r>
  <r>
    <n v="4484"/>
    <x v="0"/>
    <x v="2"/>
    <x v="24"/>
    <x v="3"/>
    <x v="10"/>
    <x v="61"/>
    <x v="81"/>
    <n v="27"/>
    <x v="0"/>
  </r>
  <r>
    <n v="4485"/>
    <x v="0"/>
    <x v="2"/>
    <x v="24"/>
    <x v="3"/>
    <x v="10"/>
    <x v="30"/>
    <x v="33"/>
    <n v="1305"/>
    <x v="0"/>
  </r>
  <r>
    <n v="4486"/>
    <x v="0"/>
    <x v="2"/>
    <x v="24"/>
    <x v="3"/>
    <x v="10"/>
    <x v="8"/>
    <x v="8"/>
    <n v="23769"/>
    <x v="0"/>
  </r>
  <r>
    <n v="4487"/>
    <x v="0"/>
    <x v="2"/>
    <x v="24"/>
    <x v="3"/>
    <x v="10"/>
    <x v="9"/>
    <x v="9"/>
    <n v="22437"/>
    <x v="0"/>
  </r>
  <r>
    <n v="4488"/>
    <x v="0"/>
    <x v="2"/>
    <x v="24"/>
    <x v="3"/>
    <x v="10"/>
    <x v="33"/>
    <x v="86"/>
    <n v="0"/>
    <x v="1"/>
  </r>
  <r>
    <n v="4489"/>
    <x v="0"/>
    <x v="2"/>
    <x v="25"/>
    <x v="3"/>
    <x v="10"/>
    <x v="60"/>
    <x v="82"/>
    <n v="276"/>
    <x v="0"/>
  </r>
  <r>
    <n v="4490"/>
    <x v="0"/>
    <x v="2"/>
    <x v="25"/>
    <x v="3"/>
    <x v="10"/>
    <x v="31"/>
    <x v="83"/>
    <n v="23226"/>
    <x v="0"/>
  </r>
  <r>
    <n v="4491"/>
    <x v="0"/>
    <x v="2"/>
    <x v="25"/>
    <x v="3"/>
    <x v="10"/>
    <x v="32"/>
    <x v="84"/>
    <n v="15381"/>
    <x v="0"/>
  </r>
  <r>
    <n v="4492"/>
    <x v="0"/>
    <x v="2"/>
    <x v="25"/>
    <x v="3"/>
    <x v="10"/>
    <x v="34"/>
    <x v="85"/>
    <n v="21009"/>
    <x v="0"/>
  </r>
  <r>
    <n v="4493"/>
    <x v="0"/>
    <x v="2"/>
    <x v="25"/>
    <x v="3"/>
    <x v="10"/>
    <x v="61"/>
    <x v="81"/>
    <n v="39"/>
    <x v="0"/>
  </r>
  <r>
    <n v="4494"/>
    <x v="0"/>
    <x v="2"/>
    <x v="25"/>
    <x v="3"/>
    <x v="10"/>
    <x v="30"/>
    <x v="33"/>
    <n v="2016"/>
    <x v="0"/>
  </r>
  <r>
    <n v="4495"/>
    <x v="0"/>
    <x v="2"/>
    <x v="25"/>
    <x v="3"/>
    <x v="10"/>
    <x v="8"/>
    <x v="8"/>
    <n v="27201"/>
    <x v="0"/>
  </r>
  <r>
    <n v="4496"/>
    <x v="0"/>
    <x v="2"/>
    <x v="25"/>
    <x v="3"/>
    <x v="10"/>
    <x v="9"/>
    <x v="9"/>
    <n v="25143"/>
    <x v="0"/>
  </r>
  <r>
    <n v="4497"/>
    <x v="0"/>
    <x v="2"/>
    <x v="25"/>
    <x v="3"/>
    <x v="10"/>
    <x v="33"/>
    <x v="86"/>
    <n v="0"/>
    <x v="1"/>
  </r>
  <r>
    <n v="4498"/>
    <x v="0"/>
    <x v="3"/>
    <x v="26"/>
    <x v="3"/>
    <x v="10"/>
    <x v="60"/>
    <x v="82"/>
    <n v="1248"/>
    <x v="0"/>
  </r>
  <r>
    <n v="4499"/>
    <x v="0"/>
    <x v="3"/>
    <x v="26"/>
    <x v="3"/>
    <x v="10"/>
    <x v="31"/>
    <x v="83"/>
    <n v="119595"/>
    <x v="0"/>
  </r>
  <r>
    <n v="4500"/>
    <x v="0"/>
    <x v="3"/>
    <x v="26"/>
    <x v="3"/>
    <x v="10"/>
    <x v="32"/>
    <x v="84"/>
    <n v="78288"/>
    <x v="0"/>
  </r>
  <r>
    <n v="4501"/>
    <x v="0"/>
    <x v="3"/>
    <x v="26"/>
    <x v="3"/>
    <x v="10"/>
    <x v="34"/>
    <x v="85"/>
    <n v="112467"/>
    <x v="0"/>
  </r>
  <r>
    <n v="4502"/>
    <x v="0"/>
    <x v="3"/>
    <x v="26"/>
    <x v="3"/>
    <x v="10"/>
    <x v="61"/>
    <x v="81"/>
    <n v="171"/>
    <x v="0"/>
  </r>
  <r>
    <n v="4503"/>
    <x v="0"/>
    <x v="3"/>
    <x v="26"/>
    <x v="3"/>
    <x v="10"/>
    <x v="30"/>
    <x v="33"/>
    <n v="8547"/>
    <x v="0"/>
  </r>
  <r>
    <n v="4504"/>
    <x v="0"/>
    <x v="3"/>
    <x v="26"/>
    <x v="3"/>
    <x v="10"/>
    <x v="8"/>
    <x v="8"/>
    <n v="138381"/>
    <x v="0"/>
  </r>
  <r>
    <n v="4505"/>
    <x v="0"/>
    <x v="3"/>
    <x v="26"/>
    <x v="3"/>
    <x v="10"/>
    <x v="9"/>
    <x v="9"/>
    <n v="129660"/>
    <x v="0"/>
  </r>
  <r>
    <n v="4506"/>
    <x v="0"/>
    <x v="3"/>
    <x v="26"/>
    <x v="3"/>
    <x v="10"/>
    <x v="33"/>
    <x v="86"/>
    <n v="0"/>
    <x v="1"/>
  </r>
  <r>
    <n v="4507"/>
    <x v="0"/>
    <x v="4"/>
    <x v="27"/>
    <x v="3"/>
    <x v="10"/>
    <x v="60"/>
    <x v="82"/>
    <n v="15699"/>
    <x v="0"/>
  </r>
  <r>
    <n v="4508"/>
    <x v="0"/>
    <x v="4"/>
    <x v="27"/>
    <x v="3"/>
    <x v="10"/>
    <x v="31"/>
    <x v="83"/>
    <n v="1282527"/>
    <x v="0"/>
  </r>
  <r>
    <n v="4509"/>
    <x v="0"/>
    <x v="4"/>
    <x v="27"/>
    <x v="3"/>
    <x v="10"/>
    <x v="32"/>
    <x v="84"/>
    <n v="875169"/>
    <x v="0"/>
  </r>
  <r>
    <n v="4510"/>
    <x v="0"/>
    <x v="4"/>
    <x v="27"/>
    <x v="3"/>
    <x v="10"/>
    <x v="34"/>
    <x v="85"/>
    <n v="1200906"/>
    <x v="0"/>
  </r>
  <r>
    <n v="4511"/>
    <x v="0"/>
    <x v="4"/>
    <x v="27"/>
    <x v="3"/>
    <x v="10"/>
    <x v="61"/>
    <x v="81"/>
    <n v="1506"/>
    <x v="0"/>
  </r>
  <r>
    <n v="4512"/>
    <x v="0"/>
    <x v="4"/>
    <x v="27"/>
    <x v="3"/>
    <x v="10"/>
    <x v="30"/>
    <x v="33"/>
    <n v="118470"/>
    <x v="0"/>
  </r>
  <r>
    <n v="4513"/>
    <x v="0"/>
    <x v="4"/>
    <x v="27"/>
    <x v="3"/>
    <x v="10"/>
    <x v="8"/>
    <x v="8"/>
    <n v="1515411"/>
    <x v="0"/>
  </r>
  <r>
    <n v="4514"/>
    <x v="0"/>
    <x v="4"/>
    <x v="27"/>
    <x v="3"/>
    <x v="10"/>
    <x v="9"/>
    <x v="9"/>
    <n v="1395435"/>
    <x v="0"/>
  </r>
  <r>
    <n v="4515"/>
    <x v="0"/>
    <x v="4"/>
    <x v="27"/>
    <x v="3"/>
    <x v="10"/>
    <x v="33"/>
    <x v="86"/>
    <n v="0"/>
    <x v="1"/>
  </r>
  <r>
    <n v="4516"/>
    <x v="0"/>
    <x v="5"/>
    <x v="28"/>
    <x v="3"/>
    <x v="10"/>
    <x v="60"/>
    <x v="82"/>
    <n v="16947"/>
    <x v="0"/>
  </r>
  <r>
    <n v="4517"/>
    <x v="0"/>
    <x v="5"/>
    <x v="28"/>
    <x v="3"/>
    <x v="10"/>
    <x v="31"/>
    <x v="83"/>
    <n v="1402122"/>
    <x v="0"/>
  </r>
  <r>
    <n v="4518"/>
    <x v="0"/>
    <x v="5"/>
    <x v="28"/>
    <x v="3"/>
    <x v="10"/>
    <x v="32"/>
    <x v="84"/>
    <n v="953457"/>
    <x v="0"/>
  </r>
  <r>
    <n v="4519"/>
    <x v="0"/>
    <x v="5"/>
    <x v="28"/>
    <x v="3"/>
    <x v="10"/>
    <x v="34"/>
    <x v="85"/>
    <n v="1313376"/>
    <x v="0"/>
  </r>
  <r>
    <n v="4520"/>
    <x v="0"/>
    <x v="5"/>
    <x v="28"/>
    <x v="3"/>
    <x v="10"/>
    <x v="61"/>
    <x v="81"/>
    <n v="1677"/>
    <x v="0"/>
  </r>
  <r>
    <n v="4521"/>
    <x v="0"/>
    <x v="5"/>
    <x v="28"/>
    <x v="3"/>
    <x v="10"/>
    <x v="30"/>
    <x v="33"/>
    <n v="127014"/>
    <x v="0"/>
  </r>
  <r>
    <n v="4522"/>
    <x v="0"/>
    <x v="5"/>
    <x v="28"/>
    <x v="3"/>
    <x v="10"/>
    <x v="8"/>
    <x v="8"/>
    <n v="1653792"/>
    <x v="0"/>
  </r>
  <r>
    <n v="4523"/>
    <x v="0"/>
    <x v="5"/>
    <x v="28"/>
    <x v="3"/>
    <x v="10"/>
    <x v="9"/>
    <x v="9"/>
    <n v="1525098"/>
    <x v="0"/>
  </r>
  <r>
    <n v="4524"/>
    <x v="0"/>
    <x v="5"/>
    <x v="28"/>
    <x v="3"/>
    <x v="10"/>
    <x v="33"/>
    <x v="86"/>
    <n v="0"/>
    <x v="1"/>
  </r>
  <r>
    <n v="4525"/>
    <x v="0"/>
    <x v="0"/>
    <x v="0"/>
    <x v="4"/>
    <x v="11"/>
    <x v="12"/>
    <x v="87"/>
    <n v="549"/>
    <x v="0"/>
  </r>
  <r>
    <n v="4526"/>
    <x v="0"/>
    <x v="0"/>
    <x v="0"/>
    <x v="4"/>
    <x v="11"/>
    <x v="13"/>
    <x v="88"/>
    <n v="24"/>
    <x v="0"/>
  </r>
  <r>
    <n v="4527"/>
    <x v="0"/>
    <x v="0"/>
    <x v="0"/>
    <x v="4"/>
    <x v="11"/>
    <x v="14"/>
    <x v="89"/>
    <n v="6"/>
    <x v="0"/>
  </r>
  <r>
    <n v="4528"/>
    <x v="0"/>
    <x v="0"/>
    <x v="0"/>
    <x v="4"/>
    <x v="11"/>
    <x v="17"/>
    <x v="90"/>
    <n v="0"/>
    <x v="1"/>
  </r>
  <r>
    <n v="4529"/>
    <x v="0"/>
    <x v="0"/>
    <x v="0"/>
    <x v="4"/>
    <x v="11"/>
    <x v="18"/>
    <x v="91"/>
    <n v="0"/>
    <x v="1"/>
  </r>
  <r>
    <n v="4530"/>
    <x v="0"/>
    <x v="0"/>
    <x v="0"/>
    <x v="4"/>
    <x v="11"/>
    <x v="19"/>
    <x v="92"/>
    <n v="6"/>
    <x v="0"/>
  </r>
  <r>
    <n v="4531"/>
    <x v="0"/>
    <x v="0"/>
    <x v="0"/>
    <x v="4"/>
    <x v="11"/>
    <x v="62"/>
    <x v="93"/>
    <n v="0"/>
    <x v="1"/>
  </r>
  <r>
    <n v="4532"/>
    <x v="0"/>
    <x v="0"/>
    <x v="0"/>
    <x v="4"/>
    <x v="11"/>
    <x v="30"/>
    <x v="33"/>
    <n v="6"/>
    <x v="0"/>
  </r>
  <r>
    <n v="4533"/>
    <x v="0"/>
    <x v="0"/>
    <x v="0"/>
    <x v="4"/>
    <x v="11"/>
    <x v="8"/>
    <x v="8"/>
    <n v="600"/>
    <x v="0"/>
  </r>
  <r>
    <n v="4534"/>
    <x v="0"/>
    <x v="0"/>
    <x v="0"/>
    <x v="4"/>
    <x v="11"/>
    <x v="9"/>
    <x v="9"/>
    <n v="594"/>
    <x v="0"/>
  </r>
  <r>
    <n v="4535"/>
    <x v="0"/>
    <x v="0"/>
    <x v="0"/>
    <x v="4"/>
    <x v="11"/>
    <x v="61"/>
    <x v="81"/>
    <n v="0"/>
    <x v="1"/>
  </r>
  <r>
    <n v="4536"/>
    <x v="0"/>
    <x v="0"/>
    <x v="1"/>
    <x v="4"/>
    <x v="11"/>
    <x v="12"/>
    <x v="87"/>
    <n v="1710"/>
    <x v="0"/>
  </r>
  <r>
    <n v="4537"/>
    <x v="0"/>
    <x v="0"/>
    <x v="1"/>
    <x v="4"/>
    <x v="11"/>
    <x v="13"/>
    <x v="88"/>
    <n v="69"/>
    <x v="0"/>
  </r>
  <r>
    <n v="4538"/>
    <x v="0"/>
    <x v="0"/>
    <x v="1"/>
    <x v="4"/>
    <x v="11"/>
    <x v="14"/>
    <x v="89"/>
    <n v="621"/>
    <x v="0"/>
  </r>
  <r>
    <n v="4539"/>
    <x v="0"/>
    <x v="0"/>
    <x v="1"/>
    <x v="4"/>
    <x v="11"/>
    <x v="17"/>
    <x v="90"/>
    <n v="9"/>
    <x v="0"/>
  </r>
  <r>
    <n v="4540"/>
    <x v="0"/>
    <x v="0"/>
    <x v="1"/>
    <x v="4"/>
    <x v="11"/>
    <x v="18"/>
    <x v="91"/>
    <n v="30"/>
    <x v="0"/>
  </r>
  <r>
    <n v="4541"/>
    <x v="0"/>
    <x v="0"/>
    <x v="1"/>
    <x v="4"/>
    <x v="11"/>
    <x v="19"/>
    <x v="92"/>
    <n v="12"/>
    <x v="0"/>
  </r>
  <r>
    <n v="4542"/>
    <x v="0"/>
    <x v="0"/>
    <x v="1"/>
    <x v="4"/>
    <x v="11"/>
    <x v="62"/>
    <x v="93"/>
    <n v="0"/>
    <x v="1"/>
  </r>
  <r>
    <n v="4543"/>
    <x v="0"/>
    <x v="0"/>
    <x v="1"/>
    <x v="4"/>
    <x v="11"/>
    <x v="30"/>
    <x v="33"/>
    <n v="0"/>
    <x v="1"/>
  </r>
  <r>
    <n v="4544"/>
    <x v="0"/>
    <x v="0"/>
    <x v="1"/>
    <x v="4"/>
    <x v="11"/>
    <x v="8"/>
    <x v="8"/>
    <n v="2451"/>
    <x v="0"/>
  </r>
  <r>
    <n v="4545"/>
    <x v="0"/>
    <x v="0"/>
    <x v="1"/>
    <x v="4"/>
    <x v="11"/>
    <x v="9"/>
    <x v="9"/>
    <n v="2451"/>
    <x v="0"/>
  </r>
  <r>
    <n v="4546"/>
    <x v="0"/>
    <x v="0"/>
    <x v="1"/>
    <x v="4"/>
    <x v="11"/>
    <x v="61"/>
    <x v="81"/>
    <n v="0"/>
    <x v="1"/>
  </r>
  <r>
    <n v="4547"/>
    <x v="0"/>
    <x v="0"/>
    <x v="2"/>
    <x v="4"/>
    <x v="11"/>
    <x v="12"/>
    <x v="87"/>
    <n v="1785"/>
    <x v="0"/>
  </r>
  <r>
    <n v="4548"/>
    <x v="0"/>
    <x v="0"/>
    <x v="2"/>
    <x v="4"/>
    <x v="11"/>
    <x v="13"/>
    <x v="88"/>
    <n v="48"/>
    <x v="0"/>
  </r>
  <r>
    <n v="4549"/>
    <x v="0"/>
    <x v="0"/>
    <x v="2"/>
    <x v="4"/>
    <x v="11"/>
    <x v="14"/>
    <x v="89"/>
    <n v="126"/>
    <x v="0"/>
  </r>
  <r>
    <n v="4550"/>
    <x v="0"/>
    <x v="0"/>
    <x v="2"/>
    <x v="4"/>
    <x v="11"/>
    <x v="17"/>
    <x v="90"/>
    <n v="0"/>
    <x v="1"/>
  </r>
  <r>
    <n v="4551"/>
    <x v="0"/>
    <x v="0"/>
    <x v="2"/>
    <x v="4"/>
    <x v="11"/>
    <x v="18"/>
    <x v="91"/>
    <n v="36"/>
    <x v="0"/>
  </r>
  <r>
    <n v="4552"/>
    <x v="0"/>
    <x v="0"/>
    <x v="2"/>
    <x v="4"/>
    <x v="11"/>
    <x v="19"/>
    <x v="92"/>
    <n v="0"/>
    <x v="1"/>
  </r>
  <r>
    <n v="4553"/>
    <x v="0"/>
    <x v="0"/>
    <x v="2"/>
    <x v="4"/>
    <x v="11"/>
    <x v="62"/>
    <x v="93"/>
    <n v="0"/>
    <x v="1"/>
  </r>
  <r>
    <n v="4554"/>
    <x v="0"/>
    <x v="0"/>
    <x v="2"/>
    <x v="4"/>
    <x v="11"/>
    <x v="30"/>
    <x v="33"/>
    <n v="0"/>
    <x v="1"/>
  </r>
  <r>
    <n v="4555"/>
    <x v="0"/>
    <x v="0"/>
    <x v="2"/>
    <x v="4"/>
    <x v="11"/>
    <x v="8"/>
    <x v="8"/>
    <n v="2007"/>
    <x v="0"/>
  </r>
  <r>
    <n v="4556"/>
    <x v="0"/>
    <x v="0"/>
    <x v="2"/>
    <x v="4"/>
    <x v="11"/>
    <x v="9"/>
    <x v="9"/>
    <n v="2001"/>
    <x v="0"/>
  </r>
  <r>
    <n v="4557"/>
    <x v="0"/>
    <x v="0"/>
    <x v="2"/>
    <x v="4"/>
    <x v="11"/>
    <x v="61"/>
    <x v="81"/>
    <n v="0"/>
    <x v="1"/>
  </r>
  <r>
    <n v="4558"/>
    <x v="0"/>
    <x v="0"/>
    <x v="3"/>
    <x v="4"/>
    <x v="11"/>
    <x v="12"/>
    <x v="87"/>
    <n v="5112"/>
    <x v="0"/>
  </r>
  <r>
    <n v="4559"/>
    <x v="0"/>
    <x v="0"/>
    <x v="3"/>
    <x v="4"/>
    <x v="11"/>
    <x v="13"/>
    <x v="88"/>
    <n v="183"/>
    <x v="0"/>
  </r>
  <r>
    <n v="4560"/>
    <x v="0"/>
    <x v="0"/>
    <x v="3"/>
    <x v="4"/>
    <x v="11"/>
    <x v="14"/>
    <x v="89"/>
    <n v="507"/>
    <x v="0"/>
  </r>
  <r>
    <n v="4561"/>
    <x v="0"/>
    <x v="0"/>
    <x v="3"/>
    <x v="4"/>
    <x v="11"/>
    <x v="17"/>
    <x v="90"/>
    <n v="0"/>
    <x v="1"/>
  </r>
  <r>
    <n v="4562"/>
    <x v="0"/>
    <x v="0"/>
    <x v="3"/>
    <x v="4"/>
    <x v="11"/>
    <x v="18"/>
    <x v="91"/>
    <n v="126"/>
    <x v="0"/>
  </r>
  <r>
    <n v="4563"/>
    <x v="0"/>
    <x v="0"/>
    <x v="3"/>
    <x v="4"/>
    <x v="11"/>
    <x v="19"/>
    <x v="92"/>
    <n v="21"/>
    <x v="0"/>
  </r>
  <r>
    <n v="4564"/>
    <x v="0"/>
    <x v="0"/>
    <x v="3"/>
    <x v="4"/>
    <x v="11"/>
    <x v="62"/>
    <x v="93"/>
    <n v="0"/>
    <x v="1"/>
  </r>
  <r>
    <n v="4565"/>
    <x v="0"/>
    <x v="0"/>
    <x v="3"/>
    <x v="4"/>
    <x v="11"/>
    <x v="30"/>
    <x v="33"/>
    <n v="0"/>
    <x v="1"/>
  </r>
  <r>
    <n v="4566"/>
    <x v="0"/>
    <x v="0"/>
    <x v="3"/>
    <x v="4"/>
    <x v="11"/>
    <x v="8"/>
    <x v="8"/>
    <n v="5955"/>
    <x v="0"/>
  </r>
  <r>
    <n v="4567"/>
    <x v="0"/>
    <x v="0"/>
    <x v="3"/>
    <x v="4"/>
    <x v="11"/>
    <x v="9"/>
    <x v="9"/>
    <n v="5952"/>
    <x v="0"/>
  </r>
  <r>
    <n v="4568"/>
    <x v="0"/>
    <x v="0"/>
    <x v="3"/>
    <x v="4"/>
    <x v="11"/>
    <x v="61"/>
    <x v="81"/>
    <n v="0"/>
    <x v="1"/>
  </r>
  <r>
    <n v="4569"/>
    <x v="0"/>
    <x v="0"/>
    <x v="4"/>
    <x v="4"/>
    <x v="11"/>
    <x v="12"/>
    <x v="87"/>
    <n v="2331"/>
    <x v="0"/>
  </r>
  <r>
    <n v="4570"/>
    <x v="0"/>
    <x v="0"/>
    <x v="4"/>
    <x v="4"/>
    <x v="11"/>
    <x v="13"/>
    <x v="88"/>
    <n v="78"/>
    <x v="0"/>
  </r>
  <r>
    <n v="4571"/>
    <x v="0"/>
    <x v="0"/>
    <x v="4"/>
    <x v="4"/>
    <x v="11"/>
    <x v="14"/>
    <x v="89"/>
    <n v="261"/>
    <x v="0"/>
  </r>
  <r>
    <n v="4572"/>
    <x v="0"/>
    <x v="0"/>
    <x v="4"/>
    <x v="4"/>
    <x v="11"/>
    <x v="17"/>
    <x v="90"/>
    <n v="0"/>
    <x v="1"/>
  </r>
  <r>
    <n v="4573"/>
    <x v="0"/>
    <x v="0"/>
    <x v="4"/>
    <x v="4"/>
    <x v="11"/>
    <x v="18"/>
    <x v="91"/>
    <n v="18"/>
    <x v="0"/>
  </r>
  <r>
    <n v="4574"/>
    <x v="0"/>
    <x v="0"/>
    <x v="4"/>
    <x v="4"/>
    <x v="11"/>
    <x v="19"/>
    <x v="92"/>
    <n v="0"/>
    <x v="1"/>
  </r>
  <r>
    <n v="4575"/>
    <x v="0"/>
    <x v="0"/>
    <x v="4"/>
    <x v="4"/>
    <x v="11"/>
    <x v="62"/>
    <x v="93"/>
    <n v="0"/>
    <x v="1"/>
  </r>
  <r>
    <n v="4576"/>
    <x v="0"/>
    <x v="0"/>
    <x v="4"/>
    <x v="4"/>
    <x v="11"/>
    <x v="30"/>
    <x v="33"/>
    <n v="0"/>
    <x v="1"/>
  </r>
  <r>
    <n v="4577"/>
    <x v="0"/>
    <x v="0"/>
    <x v="4"/>
    <x v="4"/>
    <x v="11"/>
    <x v="8"/>
    <x v="8"/>
    <n v="2691"/>
    <x v="0"/>
  </r>
  <r>
    <n v="4578"/>
    <x v="0"/>
    <x v="0"/>
    <x v="4"/>
    <x v="4"/>
    <x v="11"/>
    <x v="9"/>
    <x v="9"/>
    <n v="2685"/>
    <x v="0"/>
  </r>
  <r>
    <n v="4579"/>
    <x v="0"/>
    <x v="0"/>
    <x v="4"/>
    <x v="4"/>
    <x v="11"/>
    <x v="61"/>
    <x v="81"/>
    <n v="0"/>
    <x v="1"/>
  </r>
  <r>
    <n v="4580"/>
    <x v="0"/>
    <x v="0"/>
    <x v="5"/>
    <x v="4"/>
    <x v="11"/>
    <x v="12"/>
    <x v="87"/>
    <n v="2328"/>
    <x v="0"/>
  </r>
  <r>
    <n v="4581"/>
    <x v="0"/>
    <x v="0"/>
    <x v="5"/>
    <x v="4"/>
    <x v="11"/>
    <x v="13"/>
    <x v="88"/>
    <n v="54"/>
    <x v="0"/>
  </r>
  <r>
    <n v="4582"/>
    <x v="0"/>
    <x v="0"/>
    <x v="5"/>
    <x v="4"/>
    <x v="11"/>
    <x v="14"/>
    <x v="89"/>
    <n v="369"/>
    <x v="0"/>
  </r>
  <r>
    <n v="4583"/>
    <x v="0"/>
    <x v="0"/>
    <x v="5"/>
    <x v="4"/>
    <x v="11"/>
    <x v="17"/>
    <x v="90"/>
    <n v="0"/>
    <x v="1"/>
  </r>
  <r>
    <n v="4584"/>
    <x v="0"/>
    <x v="0"/>
    <x v="5"/>
    <x v="4"/>
    <x v="11"/>
    <x v="18"/>
    <x v="91"/>
    <n v="9"/>
    <x v="0"/>
  </r>
  <r>
    <n v="4585"/>
    <x v="0"/>
    <x v="0"/>
    <x v="5"/>
    <x v="4"/>
    <x v="11"/>
    <x v="19"/>
    <x v="92"/>
    <n v="6"/>
    <x v="0"/>
  </r>
  <r>
    <n v="4586"/>
    <x v="0"/>
    <x v="0"/>
    <x v="5"/>
    <x v="4"/>
    <x v="11"/>
    <x v="62"/>
    <x v="93"/>
    <n v="0"/>
    <x v="1"/>
  </r>
  <r>
    <n v="4587"/>
    <x v="0"/>
    <x v="0"/>
    <x v="5"/>
    <x v="4"/>
    <x v="11"/>
    <x v="30"/>
    <x v="33"/>
    <n v="0"/>
    <x v="1"/>
  </r>
  <r>
    <n v="4588"/>
    <x v="0"/>
    <x v="0"/>
    <x v="5"/>
    <x v="4"/>
    <x v="11"/>
    <x v="8"/>
    <x v="8"/>
    <n v="2772"/>
    <x v="0"/>
  </r>
  <r>
    <n v="4589"/>
    <x v="0"/>
    <x v="0"/>
    <x v="5"/>
    <x v="4"/>
    <x v="11"/>
    <x v="9"/>
    <x v="9"/>
    <n v="2766"/>
    <x v="0"/>
  </r>
  <r>
    <n v="4590"/>
    <x v="0"/>
    <x v="0"/>
    <x v="5"/>
    <x v="4"/>
    <x v="11"/>
    <x v="61"/>
    <x v="81"/>
    <n v="0"/>
    <x v="1"/>
  </r>
  <r>
    <n v="4591"/>
    <x v="0"/>
    <x v="0"/>
    <x v="6"/>
    <x v="4"/>
    <x v="11"/>
    <x v="12"/>
    <x v="87"/>
    <n v="1368"/>
    <x v="0"/>
  </r>
  <r>
    <n v="4592"/>
    <x v="0"/>
    <x v="0"/>
    <x v="6"/>
    <x v="4"/>
    <x v="11"/>
    <x v="13"/>
    <x v="88"/>
    <n v="12"/>
    <x v="0"/>
  </r>
  <r>
    <n v="4593"/>
    <x v="0"/>
    <x v="0"/>
    <x v="6"/>
    <x v="4"/>
    <x v="11"/>
    <x v="14"/>
    <x v="89"/>
    <n v="21"/>
    <x v="0"/>
  </r>
  <r>
    <n v="4594"/>
    <x v="0"/>
    <x v="0"/>
    <x v="6"/>
    <x v="4"/>
    <x v="11"/>
    <x v="17"/>
    <x v="90"/>
    <n v="0"/>
    <x v="1"/>
  </r>
  <r>
    <n v="4595"/>
    <x v="0"/>
    <x v="0"/>
    <x v="6"/>
    <x v="4"/>
    <x v="11"/>
    <x v="18"/>
    <x v="91"/>
    <n v="15"/>
    <x v="0"/>
  </r>
  <r>
    <n v="4596"/>
    <x v="0"/>
    <x v="0"/>
    <x v="6"/>
    <x v="4"/>
    <x v="11"/>
    <x v="19"/>
    <x v="92"/>
    <n v="0"/>
    <x v="1"/>
  </r>
  <r>
    <n v="4597"/>
    <x v="0"/>
    <x v="0"/>
    <x v="6"/>
    <x v="4"/>
    <x v="11"/>
    <x v="62"/>
    <x v="93"/>
    <n v="0"/>
    <x v="1"/>
  </r>
  <r>
    <n v="4598"/>
    <x v="0"/>
    <x v="0"/>
    <x v="6"/>
    <x v="4"/>
    <x v="11"/>
    <x v="30"/>
    <x v="33"/>
    <n v="0"/>
    <x v="1"/>
  </r>
  <r>
    <n v="4599"/>
    <x v="0"/>
    <x v="0"/>
    <x v="6"/>
    <x v="4"/>
    <x v="11"/>
    <x v="8"/>
    <x v="8"/>
    <n v="1419"/>
    <x v="0"/>
  </r>
  <r>
    <n v="4600"/>
    <x v="0"/>
    <x v="0"/>
    <x v="6"/>
    <x v="4"/>
    <x v="11"/>
    <x v="9"/>
    <x v="9"/>
    <n v="1416"/>
    <x v="0"/>
  </r>
  <r>
    <n v="4601"/>
    <x v="0"/>
    <x v="0"/>
    <x v="6"/>
    <x v="4"/>
    <x v="11"/>
    <x v="61"/>
    <x v="81"/>
    <n v="0"/>
    <x v="1"/>
  </r>
  <r>
    <n v="4602"/>
    <x v="0"/>
    <x v="0"/>
    <x v="7"/>
    <x v="4"/>
    <x v="11"/>
    <x v="12"/>
    <x v="87"/>
    <n v="1656"/>
    <x v="0"/>
  </r>
  <r>
    <n v="4603"/>
    <x v="0"/>
    <x v="0"/>
    <x v="7"/>
    <x v="4"/>
    <x v="11"/>
    <x v="13"/>
    <x v="88"/>
    <n v="66"/>
    <x v="0"/>
  </r>
  <r>
    <n v="4604"/>
    <x v="0"/>
    <x v="0"/>
    <x v="7"/>
    <x v="4"/>
    <x v="11"/>
    <x v="14"/>
    <x v="89"/>
    <n v="228"/>
    <x v="0"/>
  </r>
  <r>
    <n v="4605"/>
    <x v="0"/>
    <x v="0"/>
    <x v="7"/>
    <x v="4"/>
    <x v="11"/>
    <x v="17"/>
    <x v="90"/>
    <n v="0"/>
    <x v="1"/>
  </r>
  <r>
    <n v="4606"/>
    <x v="0"/>
    <x v="0"/>
    <x v="7"/>
    <x v="4"/>
    <x v="11"/>
    <x v="18"/>
    <x v="91"/>
    <n v="18"/>
    <x v="0"/>
  </r>
  <r>
    <n v="4607"/>
    <x v="0"/>
    <x v="0"/>
    <x v="7"/>
    <x v="4"/>
    <x v="11"/>
    <x v="19"/>
    <x v="92"/>
    <n v="9"/>
    <x v="0"/>
  </r>
  <r>
    <n v="4608"/>
    <x v="0"/>
    <x v="0"/>
    <x v="7"/>
    <x v="4"/>
    <x v="11"/>
    <x v="62"/>
    <x v="93"/>
    <n v="0"/>
    <x v="1"/>
  </r>
  <r>
    <n v="4609"/>
    <x v="0"/>
    <x v="0"/>
    <x v="7"/>
    <x v="4"/>
    <x v="11"/>
    <x v="30"/>
    <x v="33"/>
    <n v="0"/>
    <x v="1"/>
  </r>
  <r>
    <n v="4610"/>
    <x v="0"/>
    <x v="0"/>
    <x v="7"/>
    <x v="4"/>
    <x v="11"/>
    <x v="8"/>
    <x v="8"/>
    <n v="1992"/>
    <x v="0"/>
  </r>
  <r>
    <n v="4611"/>
    <x v="0"/>
    <x v="0"/>
    <x v="7"/>
    <x v="4"/>
    <x v="11"/>
    <x v="9"/>
    <x v="9"/>
    <n v="1989"/>
    <x v="0"/>
  </r>
  <r>
    <n v="4612"/>
    <x v="0"/>
    <x v="0"/>
    <x v="7"/>
    <x v="4"/>
    <x v="11"/>
    <x v="61"/>
    <x v="81"/>
    <n v="0"/>
    <x v="1"/>
  </r>
  <r>
    <n v="4613"/>
    <x v="0"/>
    <x v="0"/>
    <x v="8"/>
    <x v="4"/>
    <x v="11"/>
    <x v="12"/>
    <x v="87"/>
    <n v="2772"/>
    <x v="0"/>
  </r>
  <r>
    <n v="4614"/>
    <x v="0"/>
    <x v="0"/>
    <x v="8"/>
    <x v="4"/>
    <x v="11"/>
    <x v="13"/>
    <x v="88"/>
    <n v="174"/>
    <x v="0"/>
  </r>
  <r>
    <n v="4615"/>
    <x v="0"/>
    <x v="0"/>
    <x v="8"/>
    <x v="4"/>
    <x v="11"/>
    <x v="14"/>
    <x v="89"/>
    <n v="168"/>
    <x v="0"/>
  </r>
  <r>
    <n v="4616"/>
    <x v="0"/>
    <x v="0"/>
    <x v="8"/>
    <x v="4"/>
    <x v="11"/>
    <x v="17"/>
    <x v="90"/>
    <n v="0"/>
    <x v="1"/>
  </r>
  <r>
    <n v="4617"/>
    <x v="0"/>
    <x v="0"/>
    <x v="8"/>
    <x v="4"/>
    <x v="11"/>
    <x v="18"/>
    <x v="91"/>
    <n v="75"/>
    <x v="0"/>
  </r>
  <r>
    <n v="4618"/>
    <x v="0"/>
    <x v="0"/>
    <x v="8"/>
    <x v="4"/>
    <x v="11"/>
    <x v="19"/>
    <x v="92"/>
    <n v="12"/>
    <x v="0"/>
  </r>
  <r>
    <n v="4619"/>
    <x v="0"/>
    <x v="0"/>
    <x v="8"/>
    <x v="4"/>
    <x v="11"/>
    <x v="62"/>
    <x v="93"/>
    <n v="0"/>
    <x v="1"/>
  </r>
  <r>
    <n v="4620"/>
    <x v="0"/>
    <x v="0"/>
    <x v="8"/>
    <x v="4"/>
    <x v="11"/>
    <x v="30"/>
    <x v="33"/>
    <n v="6"/>
    <x v="0"/>
  </r>
  <r>
    <n v="4621"/>
    <x v="0"/>
    <x v="0"/>
    <x v="8"/>
    <x v="4"/>
    <x v="11"/>
    <x v="8"/>
    <x v="8"/>
    <n v="3210"/>
    <x v="0"/>
  </r>
  <r>
    <n v="4622"/>
    <x v="0"/>
    <x v="0"/>
    <x v="8"/>
    <x v="4"/>
    <x v="11"/>
    <x v="9"/>
    <x v="9"/>
    <n v="3204"/>
    <x v="0"/>
  </r>
  <r>
    <n v="4623"/>
    <x v="0"/>
    <x v="0"/>
    <x v="8"/>
    <x v="4"/>
    <x v="11"/>
    <x v="61"/>
    <x v="81"/>
    <n v="0"/>
    <x v="1"/>
  </r>
  <r>
    <n v="4624"/>
    <x v="0"/>
    <x v="0"/>
    <x v="9"/>
    <x v="4"/>
    <x v="11"/>
    <x v="12"/>
    <x v="87"/>
    <n v="1953"/>
    <x v="0"/>
  </r>
  <r>
    <n v="4625"/>
    <x v="0"/>
    <x v="0"/>
    <x v="9"/>
    <x v="4"/>
    <x v="11"/>
    <x v="13"/>
    <x v="88"/>
    <n v="39"/>
    <x v="0"/>
  </r>
  <r>
    <n v="4626"/>
    <x v="0"/>
    <x v="0"/>
    <x v="9"/>
    <x v="4"/>
    <x v="11"/>
    <x v="14"/>
    <x v="89"/>
    <n v="384"/>
    <x v="0"/>
  </r>
  <r>
    <n v="4627"/>
    <x v="0"/>
    <x v="0"/>
    <x v="9"/>
    <x v="4"/>
    <x v="11"/>
    <x v="17"/>
    <x v="90"/>
    <n v="0"/>
    <x v="1"/>
  </r>
  <r>
    <n v="4628"/>
    <x v="0"/>
    <x v="0"/>
    <x v="9"/>
    <x v="4"/>
    <x v="11"/>
    <x v="18"/>
    <x v="91"/>
    <n v="27"/>
    <x v="0"/>
  </r>
  <r>
    <n v="4629"/>
    <x v="0"/>
    <x v="0"/>
    <x v="9"/>
    <x v="4"/>
    <x v="11"/>
    <x v="19"/>
    <x v="92"/>
    <n v="6"/>
    <x v="0"/>
  </r>
  <r>
    <n v="4630"/>
    <x v="0"/>
    <x v="0"/>
    <x v="9"/>
    <x v="4"/>
    <x v="11"/>
    <x v="62"/>
    <x v="93"/>
    <n v="0"/>
    <x v="1"/>
  </r>
  <r>
    <n v="4631"/>
    <x v="0"/>
    <x v="0"/>
    <x v="9"/>
    <x v="4"/>
    <x v="11"/>
    <x v="30"/>
    <x v="33"/>
    <n v="0"/>
    <x v="1"/>
  </r>
  <r>
    <n v="4632"/>
    <x v="0"/>
    <x v="0"/>
    <x v="9"/>
    <x v="4"/>
    <x v="11"/>
    <x v="8"/>
    <x v="8"/>
    <n v="2418"/>
    <x v="0"/>
  </r>
  <r>
    <n v="4633"/>
    <x v="0"/>
    <x v="0"/>
    <x v="9"/>
    <x v="4"/>
    <x v="11"/>
    <x v="9"/>
    <x v="9"/>
    <n v="2415"/>
    <x v="0"/>
  </r>
  <r>
    <n v="4634"/>
    <x v="0"/>
    <x v="0"/>
    <x v="9"/>
    <x v="4"/>
    <x v="11"/>
    <x v="61"/>
    <x v="81"/>
    <n v="0"/>
    <x v="1"/>
  </r>
  <r>
    <n v="4635"/>
    <x v="0"/>
    <x v="0"/>
    <x v="10"/>
    <x v="4"/>
    <x v="11"/>
    <x v="12"/>
    <x v="87"/>
    <n v="3714"/>
    <x v="0"/>
  </r>
  <r>
    <n v="4636"/>
    <x v="0"/>
    <x v="0"/>
    <x v="10"/>
    <x v="4"/>
    <x v="11"/>
    <x v="13"/>
    <x v="88"/>
    <n v="135"/>
    <x v="0"/>
  </r>
  <r>
    <n v="4637"/>
    <x v="0"/>
    <x v="0"/>
    <x v="10"/>
    <x v="4"/>
    <x v="11"/>
    <x v="14"/>
    <x v="89"/>
    <n v="486"/>
    <x v="0"/>
  </r>
  <r>
    <n v="4638"/>
    <x v="0"/>
    <x v="0"/>
    <x v="10"/>
    <x v="4"/>
    <x v="11"/>
    <x v="17"/>
    <x v="90"/>
    <n v="12"/>
    <x v="0"/>
  </r>
  <r>
    <n v="4639"/>
    <x v="0"/>
    <x v="0"/>
    <x v="10"/>
    <x v="4"/>
    <x v="11"/>
    <x v="18"/>
    <x v="91"/>
    <n v="90"/>
    <x v="0"/>
  </r>
  <r>
    <n v="4640"/>
    <x v="0"/>
    <x v="0"/>
    <x v="10"/>
    <x v="4"/>
    <x v="11"/>
    <x v="19"/>
    <x v="92"/>
    <n v="12"/>
    <x v="0"/>
  </r>
  <r>
    <n v="4641"/>
    <x v="0"/>
    <x v="0"/>
    <x v="10"/>
    <x v="4"/>
    <x v="11"/>
    <x v="62"/>
    <x v="93"/>
    <n v="0"/>
    <x v="1"/>
  </r>
  <r>
    <n v="4642"/>
    <x v="0"/>
    <x v="0"/>
    <x v="10"/>
    <x v="4"/>
    <x v="11"/>
    <x v="30"/>
    <x v="33"/>
    <n v="0"/>
    <x v="1"/>
  </r>
  <r>
    <n v="4643"/>
    <x v="0"/>
    <x v="0"/>
    <x v="10"/>
    <x v="4"/>
    <x v="11"/>
    <x v="8"/>
    <x v="8"/>
    <n v="4452"/>
    <x v="0"/>
  </r>
  <r>
    <n v="4644"/>
    <x v="0"/>
    <x v="0"/>
    <x v="10"/>
    <x v="4"/>
    <x v="11"/>
    <x v="9"/>
    <x v="9"/>
    <n v="4452"/>
    <x v="0"/>
  </r>
  <r>
    <n v="4645"/>
    <x v="0"/>
    <x v="0"/>
    <x v="10"/>
    <x v="4"/>
    <x v="11"/>
    <x v="61"/>
    <x v="81"/>
    <n v="0"/>
    <x v="1"/>
  </r>
  <r>
    <n v="4646"/>
    <x v="0"/>
    <x v="0"/>
    <x v="11"/>
    <x v="4"/>
    <x v="11"/>
    <x v="12"/>
    <x v="87"/>
    <n v="2358"/>
    <x v="0"/>
  </r>
  <r>
    <n v="4647"/>
    <x v="0"/>
    <x v="0"/>
    <x v="11"/>
    <x v="4"/>
    <x v="11"/>
    <x v="13"/>
    <x v="88"/>
    <n v="165"/>
    <x v="0"/>
  </r>
  <r>
    <n v="4648"/>
    <x v="0"/>
    <x v="0"/>
    <x v="11"/>
    <x v="4"/>
    <x v="11"/>
    <x v="14"/>
    <x v="89"/>
    <n v="741"/>
    <x v="0"/>
  </r>
  <r>
    <n v="4649"/>
    <x v="0"/>
    <x v="0"/>
    <x v="11"/>
    <x v="4"/>
    <x v="11"/>
    <x v="17"/>
    <x v="90"/>
    <n v="0"/>
    <x v="1"/>
  </r>
  <r>
    <n v="4650"/>
    <x v="0"/>
    <x v="0"/>
    <x v="11"/>
    <x v="4"/>
    <x v="11"/>
    <x v="18"/>
    <x v="91"/>
    <n v="105"/>
    <x v="0"/>
  </r>
  <r>
    <n v="4651"/>
    <x v="0"/>
    <x v="0"/>
    <x v="11"/>
    <x v="4"/>
    <x v="11"/>
    <x v="19"/>
    <x v="92"/>
    <n v="15"/>
    <x v="0"/>
  </r>
  <r>
    <n v="4652"/>
    <x v="0"/>
    <x v="0"/>
    <x v="11"/>
    <x v="4"/>
    <x v="11"/>
    <x v="62"/>
    <x v="93"/>
    <n v="0"/>
    <x v="1"/>
  </r>
  <r>
    <n v="4653"/>
    <x v="0"/>
    <x v="0"/>
    <x v="11"/>
    <x v="4"/>
    <x v="11"/>
    <x v="30"/>
    <x v="33"/>
    <n v="0"/>
    <x v="1"/>
  </r>
  <r>
    <n v="4654"/>
    <x v="0"/>
    <x v="0"/>
    <x v="11"/>
    <x v="4"/>
    <x v="11"/>
    <x v="8"/>
    <x v="8"/>
    <n v="3390"/>
    <x v="0"/>
  </r>
  <r>
    <n v="4655"/>
    <x v="0"/>
    <x v="0"/>
    <x v="11"/>
    <x v="4"/>
    <x v="11"/>
    <x v="9"/>
    <x v="9"/>
    <n v="3387"/>
    <x v="0"/>
  </r>
  <r>
    <n v="4656"/>
    <x v="0"/>
    <x v="0"/>
    <x v="11"/>
    <x v="4"/>
    <x v="11"/>
    <x v="61"/>
    <x v="81"/>
    <n v="0"/>
    <x v="1"/>
  </r>
  <r>
    <n v="4657"/>
    <x v="0"/>
    <x v="0"/>
    <x v="12"/>
    <x v="4"/>
    <x v="11"/>
    <x v="12"/>
    <x v="87"/>
    <n v="2139"/>
    <x v="0"/>
  </r>
  <r>
    <n v="4658"/>
    <x v="0"/>
    <x v="0"/>
    <x v="12"/>
    <x v="4"/>
    <x v="11"/>
    <x v="13"/>
    <x v="88"/>
    <n v="78"/>
    <x v="0"/>
  </r>
  <r>
    <n v="4659"/>
    <x v="0"/>
    <x v="0"/>
    <x v="12"/>
    <x v="4"/>
    <x v="11"/>
    <x v="14"/>
    <x v="89"/>
    <n v="570"/>
    <x v="0"/>
  </r>
  <r>
    <n v="4660"/>
    <x v="0"/>
    <x v="0"/>
    <x v="12"/>
    <x v="4"/>
    <x v="11"/>
    <x v="17"/>
    <x v="90"/>
    <n v="0"/>
    <x v="1"/>
  </r>
  <r>
    <n v="4661"/>
    <x v="0"/>
    <x v="0"/>
    <x v="12"/>
    <x v="4"/>
    <x v="11"/>
    <x v="18"/>
    <x v="91"/>
    <n v="72"/>
    <x v="0"/>
  </r>
  <r>
    <n v="4662"/>
    <x v="0"/>
    <x v="0"/>
    <x v="12"/>
    <x v="4"/>
    <x v="11"/>
    <x v="19"/>
    <x v="92"/>
    <n v="15"/>
    <x v="0"/>
  </r>
  <r>
    <n v="4663"/>
    <x v="0"/>
    <x v="0"/>
    <x v="12"/>
    <x v="4"/>
    <x v="11"/>
    <x v="62"/>
    <x v="93"/>
    <n v="0"/>
    <x v="1"/>
  </r>
  <r>
    <n v="4664"/>
    <x v="0"/>
    <x v="0"/>
    <x v="12"/>
    <x v="4"/>
    <x v="11"/>
    <x v="30"/>
    <x v="33"/>
    <n v="0"/>
    <x v="1"/>
  </r>
  <r>
    <n v="4665"/>
    <x v="0"/>
    <x v="0"/>
    <x v="12"/>
    <x v="4"/>
    <x v="11"/>
    <x v="8"/>
    <x v="8"/>
    <n v="2883"/>
    <x v="0"/>
  </r>
  <r>
    <n v="4666"/>
    <x v="0"/>
    <x v="0"/>
    <x v="12"/>
    <x v="4"/>
    <x v="11"/>
    <x v="9"/>
    <x v="9"/>
    <n v="2880"/>
    <x v="0"/>
  </r>
  <r>
    <n v="4667"/>
    <x v="0"/>
    <x v="0"/>
    <x v="12"/>
    <x v="4"/>
    <x v="11"/>
    <x v="61"/>
    <x v="81"/>
    <n v="0"/>
    <x v="1"/>
  </r>
  <r>
    <n v="4668"/>
    <x v="0"/>
    <x v="0"/>
    <x v="13"/>
    <x v="4"/>
    <x v="11"/>
    <x v="12"/>
    <x v="87"/>
    <n v="3576"/>
    <x v="0"/>
  </r>
  <r>
    <n v="4669"/>
    <x v="0"/>
    <x v="0"/>
    <x v="13"/>
    <x v="4"/>
    <x v="11"/>
    <x v="13"/>
    <x v="88"/>
    <n v="117"/>
    <x v="0"/>
  </r>
  <r>
    <n v="4670"/>
    <x v="0"/>
    <x v="0"/>
    <x v="13"/>
    <x v="4"/>
    <x v="11"/>
    <x v="14"/>
    <x v="89"/>
    <n v="603"/>
    <x v="0"/>
  </r>
  <r>
    <n v="4671"/>
    <x v="0"/>
    <x v="0"/>
    <x v="13"/>
    <x v="4"/>
    <x v="11"/>
    <x v="17"/>
    <x v="90"/>
    <n v="0"/>
    <x v="1"/>
  </r>
  <r>
    <n v="4672"/>
    <x v="0"/>
    <x v="0"/>
    <x v="13"/>
    <x v="4"/>
    <x v="11"/>
    <x v="18"/>
    <x v="91"/>
    <n v="36"/>
    <x v="0"/>
  </r>
  <r>
    <n v="4673"/>
    <x v="0"/>
    <x v="0"/>
    <x v="13"/>
    <x v="4"/>
    <x v="11"/>
    <x v="19"/>
    <x v="92"/>
    <n v="15"/>
    <x v="0"/>
  </r>
  <r>
    <n v="4674"/>
    <x v="0"/>
    <x v="0"/>
    <x v="13"/>
    <x v="4"/>
    <x v="11"/>
    <x v="62"/>
    <x v="93"/>
    <n v="0"/>
    <x v="1"/>
  </r>
  <r>
    <n v="4675"/>
    <x v="0"/>
    <x v="0"/>
    <x v="13"/>
    <x v="4"/>
    <x v="11"/>
    <x v="30"/>
    <x v="33"/>
    <n v="0"/>
    <x v="1"/>
  </r>
  <r>
    <n v="4676"/>
    <x v="0"/>
    <x v="0"/>
    <x v="13"/>
    <x v="4"/>
    <x v="11"/>
    <x v="8"/>
    <x v="8"/>
    <n v="4350"/>
    <x v="0"/>
  </r>
  <r>
    <n v="4677"/>
    <x v="0"/>
    <x v="0"/>
    <x v="13"/>
    <x v="4"/>
    <x v="11"/>
    <x v="9"/>
    <x v="9"/>
    <n v="4350"/>
    <x v="0"/>
  </r>
  <r>
    <n v="4678"/>
    <x v="0"/>
    <x v="0"/>
    <x v="13"/>
    <x v="4"/>
    <x v="11"/>
    <x v="61"/>
    <x v="81"/>
    <n v="0"/>
    <x v="1"/>
  </r>
  <r>
    <n v="4679"/>
    <x v="0"/>
    <x v="0"/>
    <x v="14"/>
    <x v="4"/>
    <x v="11"/>
    <x v="12"/>
    <x v="87"/>
    <n v="2898"/>
    <x v="0"/>
  </r>
  <r>
    <n v="4680"/>
    <x v="0"/>
    <x v="0"/>
    <x v="14"/>
    <x v="4"/>
    <x v="11"/>
    <x v="13"/>
    <x v="88"/>
    <n v="255"/>
    <x v="0"/>
  </r>
  <r>
    <n v="4681"/>
    <x v="0"/>
    <x v="0"/>
    <x v="14"/>
    <x v="4"/>
    <x v="11"/>
    <x v="14"/>
    <x v="89"/>
    <n v="615"/>
    <x v="0"/>
  </r>
  <r>
    <n v="4682"/>
    <x v="0"/>
    <x v="0"/>
    <x v="14"/>
    <x v="4"/>
    <x v="11"/>
    <x v="17"/>
    <x v="90"/>
    <n v="9"/>
    <x v="0"/>
  </r>
  <r>
    <n v="4683"/>
    <x v="0"/>
    <x v="0"/>
    <x v="14"/>
    <x v="4"/>
    <x v="11"/>
    <x v="18"/>
    <x v="91"/>
    <n v="84"/>
    <x v="0"/>
  </r>
  <r>
    <n v="4684"/>
    <x v="0"/>
    <x v="0"/>
    <x v="14"/>
    <x v="4"/>
    <x v="11"/>
    <x v="19"/>
    <x v="92"/>
    <n v="9"/>
    <x v="0"/>
  </r>
  <r>
    <n v="4685"/>
    <x v="0"/>
    <x v="0"/>
    <x v="14"/>
    <x v="4"/>
    <x v="11"/>
    <x v="62"/>
    <x v="93"/>
    <n v="0"/>
    <x v="1"/>
  </r>
  <r>
    <n v="4686"/>
    <x v="0"/>
    <x v="0"/>
    <x v="14"/>
    <x v="4"/>
    <x v="11"/>
    <x v="30"/>
    <x v="33"/>
    <n v="0"/>
    <x v="1"/>
  </r>
  <r>
    <n v="4687"/>
    <x v="0"/>
    <x v="0"/>
    <x v="14"/>
    <x v="4"/>
    <x v="11"/>
    <x v="8"/>
    <x v="8"/>
    <n v="3876"/>
    <x v="0"/>
  </r>
  <r>
    <n v="4688"/>
    <x v="0"/>
    <x v="0"/>
    <x v="14"/>
    <x v="4"/>
    <x v="11"/>
    <x v="9"/>
    <x v="9"/>
    <n v="3876"/>
    <x v="0"/>
  </r>
  <r>
    <n v="4689"/>
    <x v="0"/>
    <x v="0"/>
    <x v="14"/>
    <x v="4"/>
    <x v="11"/>
    <x v="61"/>
    <x v="81"/>
    <n v="0"/>
    <x v="1"/>
  </r>
  <r>
    <n v="4690"/>
    <x v="0"/>
    <x v="0"/>
    <x v="15"/>
    <x v="4"/>
    <x v="11"/>
    <x v="12"/>
    <x v="87"/>
    <n v="2055"/>
    <x v="0"/>
  </r>
  <r>
    <n v="4691"/>
    <x v="0"/>
    <x v="0"/>
    <x v="15"/>
    <x v="4"/>
    <x v="11"/>
    <x v="13"/>
    <x v="88"/>
    <n v="12"/>
    <x v="0"/>
  </r>
  <r>
    <n v="4692"/>
    <x v="0"/>
    <x v="0"/>
    <x v="15"/>
    <x v="4"/>
    <x v="11"/>
    <x v="14"/>
    <x v="89"/>
    <n v="57"/>
    <x v="0"/>
  </r>
  <r>
    <n v="4693"/>
    <x v="0"/>
    <x v="0"/>
    <x v="15"/>
    <x v="4"/>
    <x v="11"/>
    <x v="17"/>
    <x v="90"/>
    <n v="0"/>
    <x v="1"/>
  </r>
  <r>
    <n v="4694"/>
    <x v="0"/>
    <x v="0"/>
    <x v="15"/>
    <x v="4"/>
    <x v="11"/>
    <x v="18"/>
    <x v="91"/>
    <n v="15"/>
    <x v="0"/>
  </r>
  <r>
    <n v="4695"/>
    <x v="0"/>
    <x v="0"/>
    <x v="15"/>
    <x v="4"/>
    <x v="11"/>
    <x v="19"/>
    <x v="92"/>
    <n v="0"/>
    <x v="1"/>
  </r>
  <r>
    <n v="4696"/>
    <x v="0"/>
    <x v="0"/>
    <x v="15"/>
    <x v="4"/>
    <x v="11"/>
    <x v="62"/>
    <x v="93"/>
    <n v="0"/>
    <x v="1"/>
  </r>
  <r>
    <n v="4697"/>
    <x v="0"/>
    <x v="0"/>
    <x v="15"/>
    <x v="4"/>
    <x v="11"/>
    <x v="30"/>
    <x v="33"/>
    <n v="0"/>
    <x v="1"/>
  </r>
  <r>
    <n v="4698"/>
    <x v="0"/>
    <x v="0"/>
    <x v="15"/>
    <x v="4"/>
    <x v="11"/>
    <x v="8"/>
    <x v="8"/>
    <n v="2142"/>
    <x v="0"/>
  </r>
  <r>
    <n v="4699"/>
    <x v="0"/>
    <x v="0"/>
    <x v="15"/>
    <x v="4"/>
    <x v="11"/>
    <x v="9"/>
    <x v="9"/>
    <n v="2142"/>
    <x v="0"/>
  </r>
  <r>
    <n v="4700"/>
    <x v="0"/>
    <x v="0"/>
    <x v="15"/>
    <x v="4"/>
    <x v="11"/>
    <x v="61"/>
    <x v="81"/>
    <n v="0"/>
    <x v="1"/>
  </r>
  <r>
    <n v="4701"/>
    <x v="0"/>
    <x v="1"/>
    <x v="16"/>
    <x v="4"/>
    <x v="11"/>
    <x v="12"/>
    <x v="87"/>
    <n v="132"/>
    <x v="0"/>
  </r>
  <r>
    <n v="4702"/>
    <x v="0"/>
    <x v="1"/>
    <x v="16"/>
    <x v="4"/>
    <x v="11"/>
    <x v="13"/>
    <x v="88"/>
    <n v="6"/>
    <x v="0"/>
  </r>
  <r>
    <n v="4703"/>
    <x v="0"/>
    <x v="1"/>
    <x v="16"/>
    <x v="4"/>
    <x v="11"/>
    <x v="14"/>
    <x v="89"/>
    <n v="0"/>
    <x v="1"/>
  </r>
  <r>
    <n v="4704"/>
    <x v="0"/>
    <x v="1"/>
    <x v="16"/>
    <x v="4"/>
    <x v="11"/>
    <x v="17"/>
    <x v="90"/>
    <n v="0"/>
    <x v="1"/>
  </r>
  <r>
    <n v="4705"/>
    <x v="0"/>
    <x v="1"/>
    <x v="16"/>
    <x v="4"/>
    <x v="11"/>
    <x v="18"/>
    <x v="91"/>
    <n v="0"/>
    <x v="1"/>
  </r>
  <r>
    <n v="4706"/>
    <x v="0"/>
    <x v="1"/>
    <x v="16"/>
    <x v="4"/>
    <x v="11"/>
    <x v="19"/>
    <x v="92"/>
    <n v="6"/>
    <x v="0"/>
  </r>
  <r>
    <n v="4707"/>
    <x v="0"/>
    <x v="1"/>
    <x v="16"/>
    <x v="4"/>
    <x v="11"/>
    <x v="62"/>
    <x v="93"/>
    <n v="0"/>
    <x v="1"/>
  </r>
  <r>
    <n v="4708"/>
    <x v="0"/>
    <x v="1"/>
    <x v="16"/>
    <x v="4"/>
    <x v="11"/>
    <x v="30"/>
    <x v="33"/>
    <n v="0"/>
    <x v="1"/>
  </r>
  <r>
    <n v="4709"/>
    <x v="0"/>
    <x v="1"/>
    <x v="16"/>
    <x v="4"/>
    <x v="11"/>
    <x v="8"/>
    <x v="8"/>
    <n v="147"/>
    <x v="0"/>
  </r>
  <r>
    <n v="4710"/>
    <x v="0"/>
    <x v="1"/>
    <x v="16"/>
    <x v="4"/>
    <x v="11"/>
    <x v="9"/>
    <x v="9"/>
    <n v="147"/>
    <x v="0"/>
  </r>
  <r>
    <n v="4711"/>
    <x v="0"/>
    <x v="1"/>
    <x v="16"/>
    <x v="4"/>
    <x v="11"/>
    <x v="61"/>
    <x v="81"/>
    <n v="0"/>
    <x v="1"/>
  </r>
  <r>
    <n v="4712"/>
    <x v="0"/>
    <x v="1"/>
    <x v="17"/>
    <x v="4"/>
    <x v="11"/>
    <x v="12"/>
    <x v="87"/>
    <n v="225"/>
    <x v="0"/>
  </r>
  <r>
    <n v="4713"/>
    <x v="0"/>
    <x v="1"/>
    <x v="17"/>
    <x v="4"/>
    <x v="11"/>
    <x v="13"/>
    <x v="88"/>
    <n v="18"/>
    <x v="0"/>
  </r>
  <r>
    <n v="4714"/>
    <x v="0"/>
    <x v="1"/>
    <x v="17"/>
    <x v="4"/>
    <x v="11"/>
    <x v="14"/>
    <x v="89"/>
    <n v="6"/>
    <x v="0"/>
  </r>
  <r>
    <n v="4715"/>
    <x v="0"/>
    <x v="1"/>
    <x v="17"/>
    <x v="4"/>
    <x v="11"/>
    <x v="17"/>
    <x v="90"/>
    <n v="0"/>
    <x v="1"/>
  </r>
  <r>
    <n v="4716"/>
    <x v="0"/>
    <x v="1"/>
    <x v="17"/>
    <x v="4"/>
    <x v="11"/>
    <x v="18"/>
    <x v="91"/>
    <n v="0"/>
    <x v="1"/>
  </r>
  <r>
    <n v="4717"/>
    <x v="0"/>
    <x v="1"/>
    <x v="17"/>
    <x v="4"/>
    <x v="11"/>
    <x v="19"/>
    <x v="92"/>
    <n v="0"/>
    <x v="1"/>
  </r>
  <r>
    <n v="4718"/>
    <x v="0"/>
    <x v="1"/>
    <x v="17"/>
    <x v="4"/>
    <x v="11"/>
    <x v="62"/>
    <x v="93"/>
    <n v="0"/>
    <x v="1"/>
  </r>
  <r>
    <n v="4719"/>
    <x v="0"/>
    <x v="1"/>
    <x v="17"/>
    <x v="4"/>
    <x v="11"/>
    <x v="30"/>
    <x v="33"/>
    <n v="0"/>
    <x v="1"/>
  </r>
  <r>
    <n v="4720"/>
    <x v="0"/>
    <x v="1"/>
    <x v="17"/>
    <x v="4"/>
    <x v="11"/>
    <x v="8"/>
    <x v="8"/>
    <n v="255"/>
    <x v="0"/>
  </r>
  <r>
    <n v="4721"/>
    <x v="0"/>
    <x v="1"/>
    <x v="17"/>
    <x v="4"/>
    <x v="11"/>
    <x v="9"/>
    <x v="9"/>
    <n v="255"/>
    <x v="0"/>
  </r>
  <r>
    <n v="4722"/>
    <x v="0"/>
    <x v="1"/>
    <x v="17"/>
    <x v="4"/>
    <x v="11"/>
    <x v="61"/>
    <x v="81"/>
    <n v="0"/>
    <x v="1"/>
  </r>
  <r>
    <n v="4723"/>
    <x v="0"/>
    <x v="1"/>
    <x v="18"/>
    <x v="4"/>
    <x v="11"/>
    <x v="12"/>
    <x v="87"/>
    <n v="123"/>
    <x v="0"/>
  </r>
  <r>
    <n v="4724"/>
    <x v="0"/>
    <x v="1"/>
    <x v="18"/>
    <x v="4"/>
    <x v="11"/>
    <x v="13"/>
    <x v="88"/>
    <n v="0"/>
    <x v="1"/>
  </r>
  <r>
    <n v="4725"/>
    <x v="0"/>
    <x v="1"/>
    <x v="18"/>
    <x v="4"/>
    <x v="11"/>
    <x v="14"/>
    <x v="89"/>
    <n v="0"/>
    <x v="1"/>
  </r>
  <r>
    <n v="4726"/>
    <x v="0"/>
    <x v="1"/>
    <x v="18"/>
    <x v="4"/>
    <x v="11"/>
    <x v="17"/>
    <x v="90"/>
    <n v="0"/>
    <x v="1"/>
  </r>
  <r>
    <n v="4727"/>
    <x v="0"/>
    <x v="1"/>
    <x v="18"/>
    <x v="4"/>
    <x v="11"/>
    <x v="18"/>
    <x v="91"/>
    <n v="0"/>
    <x v="1"/>
  </r>
  <r>
    <n v="4728"/>
    <x v="0"/>
    <x v="1"/>
    <x v="18"/>
    <x v="4"/>
    <x v="11"/>
    <x v="19"/>
    <x v="92"/>
    <n v="0"/>
    <x v="1"/>
  </r>
  <r>
    <n v="4729"/>
    <x v="0"/>
    <x v="1"/>
    <x v="18"/>
    <x v="4"/>
    <x v="11"/>
    <x v="62"/>
    <x v="93"/>
    <n v="0"/>
    <x v="1"/>
  </r>
  <r>
    <n v="4730"/>
    <x v="0"/>
    <x v="1"/>
    <x v="18"/>
    <x v="4"/>
    <x v="11"/>
    <x v="30"/>
    <x v="33"/>
    <n v="0"/>
    <x v="1"/>
  </r>
  <r>
    <n v="4731"/>
    <x v="0"/>
    <x v="1"/>
    <x v="18"/>
    <x v="4"/>
    <x v="11"/>
    <x v="8"/>
    <x v="8"/>
    <n v="126"/>
    <x v="0"/>
  </r>
  <r>
    <n v="4732"/>
    <x v="0"/>
    <x v="1"/>
    <x v="18"/>
    <x v="4"/>
    <x v="11"/>
    <x v="9"/>
    <x v="9"/>
    <n v="123"/>
    <x v="0"/>
  </r>
  <r>
    <n v="4733"/>
    <x v="0"/>
    <x v="1"/>
    <x v="18"/>
    <x v="4"/>
    <x v="11"/>
    <x v="61"/>
    <x v="81"/>
    <n v="0"/>
    <x v="1"/>
  </r>
  <r>
    <n v="4734"/>
    <x v="0"/>
    <x v="1"/>
    <x v="19"/>
    <x v="4"/>
    <x v="11"/>
    <x v="12"/>
    <x v="87"/>
    <n v="69"/>
    <x v="0"/>
  </r>
  <r>
    <n v="4735"/>
    <x v="0"/>
    <x v="1"/>
    <x v="19"/>
    <x v="4"/>
    <x v="11"/>
    <x v="13"/>
    <x v="88"/>
    <n v="0"/>
    <x v="1"/>
  </r>
  <r>
    <n v="4736"/>
    <x v="0"/>
    <x v="1"/>
    <x v="19"/>
    <x v="4"/>
    <x v="11"/>
    <x v="14"/>
    <x v="89"/>
    <n v="0"/>
    <x v="1"/>
  </r>
  <r>
    <n v="4737"/>
    <x v="0"/>
    <x v="1"/>
    <x v="19"/>
    <x v="4"/>
    <x v="11"/>
    <x v="17"/>
    <x v="90"/>
    <n v="0"/>
    <x v="1"/>
  </r>
  <r>
    <n v="4738"/>
    <x v="0"/>
    <x v="1"/>
    <x v="19"/>
    <x v="4"/>
    <x v="11"/>
    <x v="18"/>
    <x v="91"/>
    <n v="0"/>
    <x v="1"/>
  </r>
  <r>
    <n v="4739"/>
    <x v="0"/>
    <x v="1"/>
    <x v="19"/>
    <x v="4"/>
    <x v="11"/>
    <x v="19"/>
    <x v="92"/>
    <n v="0"/>
    <x v="1"/>
  </r>
  <r>
    <n v="4740"/>
    <x v="0"/>
    <x v="1"/>
    <x v="19"/>
    <x v="4"/>
    <x v="11"/>
    <x v="62"/>
    <x v="93"/>
    <n v="0"/>
    <x v="1"/>
  </r>
  <r>
    <n v="4741"/>
    <x v="0"/>
    <x v="1"/>
    <x v="19"/>
    <x v="4"/>
    <x v="11"/>
    <x v="30"/>
    <x v="33"/>
    <n v="0"/>
    <x v="1"/>
  </r>
  <r>
    <n v="4742"/>
    <x v="0"/>
    <x v="1"/>
    <x v="19"/>
    <x v="4"/>
    <x v="11"/>
    <x v="8"/>
    <x v="8"/>
    <n v="69"/>
    <x v="0"/>
  </r>
  <r>
    <n v="4743"/>
    <x v="0"/>
    <x v="1"/>
    <x v="19"/>
    <x v="4"/>
    <x v="11"/>
    <x v="9"/>
    <x v="9"/>
    <n v="69"/>
    <x v="0"/>
  </r>
  <r>
    <n v="4744"/>
    <x v="0"/>
    <x v="1"/>
    <x v="19"/>
    <x v="4"/>
    <x v="11"/>
    <x v="61"/>
    <x v="81"/>
    <n v="0"/>
    <x v="1"/>
  </r>
  <r>
    <n v="4745"/>
    <x v="0"/>
    <x v="2"/>
    <x v="20"/>
    <x v="4"/>
    <x v="11"/>
    <x v="12"/>
    <x v="87"/>
    <n v="549"/>
    <x v="0"/>
  </r>
  <r>
    <n v="4746"/>
    <x v="0"/>
    <x v="2"/>
    <x v="20"/>
    <x v="4"/>
    <x v="11"/>
    <x v="13"/>
    <x v="88"/>
    <n v="24"/>
    <x v="0"/>
  </r>
  <r>
    <n v="4747"/>
    <x v="0"/>
    <x v="2"/>
    <x v="20"/>
    <x v="4"/>
    <x v="11"/>
    <x v="14"/>
    <x v="89"/>
    <n v="6"/>
    <x v="0"/>
  </r>
  <r>
    <n v="4748"/>
    <x v="0"/>
    <x v="2"/>
    <x v="20"/>
    <x v="4"/>
    <x v="11"/>
    <x v="17"/>
    <x v="90"/>
    <n v="0"/>
    <x v="1"/>
  </r>
  <r>
    <n v="4749"/>
    <x v="0"/>
    <x v="2"/>
    <x v="20"/>
    <x v="4"/>
    <x v="11"/>
    <x v="18"/>
    <x v="91"/>
    <n v="0"/>
    <x v="1"/>
  </r>
  <r>
    <n v="4750"/>
    <x v="0"/>
    <x v="2"/>
    <x v="20"/>
    <x v="4"/>
    <x v="11"/>
    <x v="19"/>
    <x v="92"/>
    <n v="6"/>
    <x v="0"/>
  </r>
  <r>
    <n v="4751"/>
    <x v="0"/>
    <x v="2"/>
    <x v="20"/>
    <x v="4"/>
    <x v="11"/>
    <x v="62"/>
    <x v="93"/>
    <n v="0"/>
    <x v="1"/>
  </r>
  <r>
    <n v="4752"/>
    <x v="0"/>
    <x v="2"/>
    <x v="20"/>
    <x v="4"/>
    <x v="11"/>
    <x v="30"/>
    <x v="33"/>
    <n v="6"/>
    <x v="0"/>
  </r>
  <r>
    <n v="4753"/>
    <x v="0"/>
    <x v="2"/>
    <x v="20"/>
    <x v="4"/>
    <x v="11"/>
    <x v="8"/>
    <x v="8"/>
    <n v="600"/>
    <x v="0"/>
  </r>
  <r>
    <n v="4754"/>
    <x v="0"/>
    <x v="2"/>
    <x v="20"/>
    <x v="4"/>
    <x v="11"/>
    <x v="9"/>
    <x v="9"/>
    <n v="594"/>
    <x v="0"/>
  </r>
  <r>
    <n v="4755"/>
    <x v="0"/>
    <x v="2"/>
    <x v="20"/>
    <x v="4"/>
    <x v="11"/>
    <x v="61"/>
    <x v="81"/>
    <n v="0"/>
    <x v="1"/>
  </r>
  <r>
    <n v="4756"/>
    <x v="0"/>
    <x v="2"/>
    <x v="21"/>
    <x v="4"/>
    <x v="11"/>
    <x v="12"/>
    <x v="87"/>
    <n v="7458"/>
    <x v="0"/>
  </r>
  <r>
    <n v="4757"/>
    <x v="0"/>
    <x v="2"/>
    <x v="21"/>
    <x v="4"/>
    <x v="11"/>
    <x v="13"/>
    <x v="88"/>
    <n v="480"/>
    <x v="0"/>
  </r>
  <r>
    <n v="4758"/>
    <x v="0"/>
    <x v="2"/>
    <x v="21"/>
    <x v="4"/>
    <x v="11"/>
    <x v="14"/>
    <x v="89"/>
    <n v="909"/>
    <x v="0"/>
  </r>
  <r>
    <n v="4759"/>
    <x v="0"/>
    <x v="2"/>
    <x v="21"/>
    <x v="4"/>
    <x v="11"/>
    <x v="17"/>
    <x v="90"/>
    <n v="12"/>
    <x v="0"/>
  </r>
  <r>
    <n v="4760"/>
    <x v="0"/>
    <x v="2"/>
    <x v="21"/>
    <x v="4"/>
    <x v="11"/>
    <x v="18"/>
    <x v="91"/>
    <n v="195"/>
    <x v="0"/>
  </r>
  <r>
    <n v="4761"/>
    <x v="0"/>
    <x v="2"/>
    <x v="21"/>
    <x v="4"/>
    <x v="11"/>
    <x v="19"/>
    <x v="92"/>
    <n v="27"/>
    <x v="0"/>
  </r>
  <r>
    <n v="4762"/>
    <x v="0"/>
    <x v="2"/>
    <x v="21"/>
    <x v="4"/>
    <x v="11"/>
    <x v="62"/>
    <x v="93"/>
    <n v="0"/>
    <x v="1"/>
  </r>
  <r>
    <n v="4763"/>
    <x v="0"/>
    <x v="2"/>
    <x v="21"/>
    <x v="4"/>
    <x v="11"/>
    <x v="30"/>
    <x v="33"/>
    <n v="9"/>
    <x v="0"/>
  </r>
  <r>
    <n v="4764"/>
    <x v="0"/>
    <x v="2"/>
    <x v="21"/>
    <x v="4"/>
    <x v="11"/>
    <x v="8"/>
    <x v="8"/>
    <n v="9090"/>
    <x v="0"/>
  </r>
  <r>
    <n v="4765"/>
    <x v="0"/>
    <x v="2"/>
    <x v="21"/>
    <x v="4"/>
    <x v="11"/>
    <x v="9"/>
    <x v="9"/>
    <n v="9081"/>
    <x v="0"/>
  </r>
  <r>
    <n v="4766"/>
    <x v="0"/>
    <x v="2"/>
    <x v="21"/>
    <x v="4"/>
    <x v="11"/>
    <x v="61"/>
    <x v="81"/>
    <n v="0"/>
    <x v="1"/>
  </r>
  <r>
    <n v="4767"/>
    <x v="0"/>
    <x v="2"/>
    <x v="22"/>
    <x v="4"/>
    <x v="11"/>
    <x v="12"/>
    <x v="87"/>
    <n v="6042"/>
    <x v="0"/>
  </r>
  <r>
    <n v="4768"/>
    <x v="0"/>
    <x v="2"/>
    <x v="22"/>
    <x v="4"/>
    <x v="11"/>
    <x v="13"/>
    <x v="88"/>
    <n v="135"/>
    <x v="0"/>
  </r>
  <r>
    <n v="4769"/>
    <x v="0"/>
    <x v="2"/>
    <x v="22"/>
    <x v="4"/>
    <x v="11"/>
    <x v="14"/>
    <x v="89"/>
    <n v="654"/>
    <x v="0"/>
  </r>
  <r>
    <n v="4770"/>
    <x v="0"/>
    <x v="2"/>
    <x v="22"/>
    <x v="4"/>
    <x v="11"/>
    <x v="17"/>
    <x v="90"/>
    <n v="9"/>
    <x v="0"/>
  </r>
  <r>
    <n v="4771"/>
    <x v="0"/>
    <x v="2"/>
    <x v="22"/>
    <x v="4"/>
    <x v="11"/>
    <x v="18"/>
    <x v="91"/>
    <n v="42"/>
    <x v="0"/>
  </r>
  <r>
    <n v="4772"/>
    <x v="0"/>
    <x v="2"/>
    <x v="22"/>
    <x v="4"/>
    <x v="11"/>
    <x v="19"/>
    <x v="92"/>
    <n v="18"/>
    <x v="0"/>
  </r>
  <r>
    <n v="4773"/>
    <x v="0"/>
    <x v="2"/>
    <x v="22"/>
    <x v="4"/>
    <x v="11"/>
    <x v="62"/>
    <x v="93"/>
    <n v="0"/>
    <x v="1"/>
  </r>
  <r>
    <n v="4774"/>
    <x v="0"/>
    <x v="2"/>
    <x v="22"/>
    <x v="4"/>
    <x v="11"/>
    <x v="30"/>
    <x v="33"/>
    <n v="9"/>
    <x v="0"/>
  </r>
  <r>
    <n v="4775"/>
    <x v="0"/>
    <x v="2"/>
    <x v="22"/>
    <x v="4"/>
    <x v="11"/>
    <x v="8"/>
    <x v="8"/>
    <n v="6909"/>
    <x v="0"/>
  </r>
  <r>
    <n v="4776"/>
    <x v="0"/>
    <x v="2"/>
    <x v="22"/>
    <x v="4"/>
    <x v="11"/>
    <x v="9"/>
    <x v="9"/>
    <n v="6897"/>
    <x v="0"/>
  </r>
  <r>
    <n v="4777"/>
    <x v="0"/>
    <x v="2"/>
    <x v="22"/>
    <x v="4"/>
    <x v="11"/>
    <x v="61"/>
    <x v="81"/>
    <n v="0"/>
    <x v="1"/>
  </r>
  <r>
    <n v="4778"/>
    <x v="0"/>
    <x v="2"/>
    <x v="23"/>
    <x v="4"/>
    <x v="11"/>
    <x v="12"/>
    <x v="87"/>
    <n v="10968"/>
    <x v="0"/>
  </r>
  <r>
    <n v="4779"/>
    <x v="0"/>
    <x v="2"/>
    <x v="23"/>
    <x v="4"/>
    <x v="11"/>
    <x v="13"/>
    <x v="88"/>
    <n v="396"/>
    <x v="0"/>
  </r>
  <r>
    <n v="4780"/>
    <x v="0"/>
    <x v="2"/>
    <x v="23"/>
    <x v="4"/>
    <x v="11"/>
    <x v="14"/>
    <x v="89"/>
    <n v="1563"/>
    <x v="0"/>
  </r>
  <r>
    <n v="4781"/>
    <x v="0"/>
    <x v="2"/>
    <x v="23"/>
    <x v="4"/>
    <x v="11"/>
    <x v="17"/>
    <x v="90"/>
    <n v="18"/>
    <x v="0"/>
  </r>
  <r>
    <n v="4782"/>
    <x v="0"/>
    <x v="2"/>
    <x v="23"/>
    <x v="4"/>
    <x v="11"/>
    <x v="18"/>
    <x v="91"/>
    <n v="285"/>
    <x v="0"/>
  </r>
  <r>
    <n v="4783"/>
    <x v="0"/>
    <x v="2"/>
    <x v="23"/>
    <x v="4"/>
    <x v="11"/>
    <x v="19"/>
    <x v="92"/>
    <n v="48"/>
    <x v="0"/>
  </r>
  <r>
    <n v="4784"/>
    <x v="0"/>
    <x v="2"/>
    <x v="23"/>
    <x v="4"/>
    <x v="11"/>
    <x v="62"/>
    <x v="93"/>
    <n v="0"/>
    <x v="1"/>
  </r>
  <r>
    <n v="4785"/>
    <x v="0"/>
    <x v="2"/>
    <x v="23"/>
    <x v="4"/>
    <x v="11"/>
    <x v="30"/>
    <x v="33"/>
    <n v="0"/>
    <x v="1"/>
  </r>
  <r>
    <n v="4786"/>
    <x v="0"/>
    <x v="2"/>
    <x v="23"/>
    <x v="4"/>
    <x v="11"/>
    <x v="8"/>
    <x v="8"/>
    <n v="13287"/>
    <x v="0"/>
  </r>
  <r>
    <n v="4787"/>
    <x v="0"/>
    <x v="2"/>
    <x v="23"/>
    <x v="4"/>
    <x v="11"/>
    <x v="9"/>
    <x v="9"/>
    <n v="13284"/>
    <x v="0"/>
  </r>
  <r>
    <n v="4788"/>
    <x v="0"/>
    <x v="2"/>
    <x v="23"/>
    <x v="4"/>
    <x v="11"/>
    <x v="61"/>
    <x v="81"/>
    <n v="0"/>
    <x v="1"/>
  </r>
  <r>
    <n v="4789"/>
    <x v="0"/>
    <x v="2"/>
    <x v="24"/>
    <x v="4"/>
    <x v="11"/>
    <x v="12"/>
    <x v="87"/>
    <n v="6900"/>
    <x v="0"/>
  </r>
  <r>
    <n v="4790"/>
    <x v="0"/>
    <x v="2"/>
    <x v="24"/>
    <x v="4"/>
    <x v="11"/>
    <x v="13"/>
    <x v="88"/>
    <n v="171"/>
    <x v="0"/>
  </r>
  <r>
    <n v="4791"/>
    <x v="0"/>
    <x v="2"/>
    <x v="24"/>
    <x v="4"/>
    <x v="11"/>
    <x v="14"/>
    <x v="89"/>
    <n v="1008"/>
    <x v="0"/>
  </r>
  <r>
    <n v="4792"/>
    <x v="0"/>
    <x v="2"/>
    <x v="24"/>
    <x v="4"/>
    <x v="11"/>
    <x v="17"/>
    <x v="90"/>
    <n v="9"/>
    <x v="0"/>
  </r>
  <r>
    <n v="4793"/>
    <x v="0"/>
    <x v="2"/>
    <x v="24"/>
    <x v="4"/>
    <x v="11"/>
    <x v="18"/>
    <x v="91"/>
    <n v="78"/>
    <x v="0"/>
  </r>
  <r>
    <n v="4794"/>
    <x v="0"/>
    <x v="2"/>
    <x v="24"/>
    <x v="4"/>
    <x v="11"/>
    <x v="19"/>
    <x v="92"/>
    <n v="24"/>
    <x v="0"/>
  </r>
  <r>
    <n v="4795"/>
    <x v="0"/>
    <x v="2"/>
    <x v="24"/>
    <x v="4"/>
    <x v="11"/>
    <x v="62"/>
    <x v="93"/>
    <n v="0"/>
    <x v="1"/>
  </r>
  <r>
    <n v="4796"/>
    <x v="0"/>
    <x v="2"/>
    <x v="24"/>
    <x v="4"/>
    <x v="11"/>
    <x v="30"/>
    <x v="33"/>
    <n v="0"/>
    <x v="1"/>
  </r>
  <r>
    <n v="4797"/>
    <x v="0"/>
    <x v="2"/>
    <x v="24"/>
    <x v="4"/>
    <x v="11"/>
    <x v="8"/>
    <x v="8"/>
    <n v="8187"/>
    <x v="0"/>
  </r>
  <r>
    <n v="4798"/>
    <x v="0"/>
    <x v="2"/>
    <x v="24"/>
    <x v="4"/>
    <x v="11"/>
    <x v="9"/>
    <x v="9"/>
    <n v="8184"/>
    <x v="0"/>
  </r>
  <r>
    <n v="4799"/>
    <x v="0"/>
    <x v="2"/>
    <x v="24"/>
    <x v="4"/>
    <x v="11"/>
    <x v="61"/>
    <x v="81"/>
    <n v="0"/>
    <x v="1"/>
  </r>
  <r>
    <n v="4800"/>
    <x v="0"/>
    <x v="2"/>
    <x v="25"/>
    <x v="4"/>
    <x v="11"/>
    <x v="12"/>
    <x v="87"/>
    <n v="6396"/>
    <x v="0"/>
  </r>
  <r>
    <n v="4801"/>
    <x v="0"/>
    <x v="2"/>
    <x v="25"/>
    <x v="4"/>
    <x v="11"/>
    <x v="13"/>
    <x v="88"/>
    <n v="306"/>
    <x v="0"/>
  </r>
  <r>
    <n v="4802"/>
    <x v="0"/>
    <x v="2"/>
    <x v="25"/>
    <x v="4"/>
    <x v="11"/>
    <x v="14"/>
    <x v="89"/>
    <n v="1620"/>
    <x v="0"/>
  </r>
  <r>
    <n v="4803"/>
    <x v="0"/>
    <x v="2"/>
    <x v="25"/>
    <x v="4"/>
    <x v="11"/>
    <x v="17"/>
    <x v="90"/>
    <n v="12"/>
    <x v="0"/>
  </r>
  <r>
    <n v="4804"/>
    <x v="0"/>
    <x v="2"/>
    <x v="25"/>
    <x v="4"/>
    <x v="11"/>
    <x v="18"/>
    <x v="91"/>
    <n v="150"/>
    <x v="0"/>
  </r>
  <r>
    <n v="4805"/>
    <x v="0"/>
    <x v="2"/>
    <x v="25"/>
    <x v="4"/>
    <x v="11"/>
    <x v="19"/>
    <x v="92"/>
    <n v="33"/>
    <x v="0"/>
  </r>
  <r>
    <n v="4806"/>
    <x v="0"/>
    <x v="2"/>
    <x v="25"/>
    <x v="4"/>
    <x v="11"/>
    <x v="62"/>
    <x v="93"/>
    <n v="0"/>
    <x v="1"/>
  </r>
  <r>
    <n v="4807"/>
    <x v="0"/>
    <x v="2"/>
    <x v="25"/>
    <x v="4"/>
    <x v="11"/>
    <x v="30"/>
    <x v="33"/>
    <n v="9"/>
    <x v="0"/>
  </r>
  <r>
    <n v="4808"/>
    <x v="0"/>
    <x v="2"/>
    <x v="25"/>
    <x v="4"/>
    <x v="11"/>
    <x v="8"/>
    <x v="8"/>
    <n v="8532"/>
    <x v="0"/>
  </r>
  <r>
    <n v="4809"/>
    <x v="0"/>
    <x v="2"/>
    <x v="25"/>
    <x v="4"/>
    <x v="11"/>
    <x v="9"/>
    <x v="9"/>
    <n v="8523"/>
    <x v="0"/>
  </r>
  <r>
    <n v="4810"/>
    <x v="0"/>
    <x v="2"/>
    <x v="25"/>
    <x v="4"/>
    <x v="11"/>
    <x v="61"/>
    <x v="81"/>
    <n v="0"/>
    <x v="1"/>
  </r>
  <r>
    <n v="4811"/>
    <x v="0"/>
    <x v="3"/>
    <x v="26"/>
    <x v="4"/>
    <x v="11"/>
    <x v="12"/>
    <x v="87"/>
    <n v="38310"/>
    <x v="0"/>
  </r>
  <r>
    <n v="4812"/>
    <x v="0"/>
    <x v="3"/>
    <x v="26"/>
    <x v="4"/>
    <x v="11"/>
    <x v="13"/>
    <x v="88"/>
    <n v="1512"/>
    <x v="0"/>
  </r>
  <r>
    <n v="4813"/>
    <x v="0"/>
    <x v="3"/>
    <x v="26"/>
    <x v="4"/>
    <x v="11"/>
    <x v="14"/>
    <x v="89"/>
    <n v="5760"/>
    <x v="0"/>
  </r>
  <r>
    <n v="4814"/>
    <x v="0"/>
    <x v="3"/>
    <x v="26"/>
    <x v="4"/>
    <x v="11"/>
    <x v="17"/>
    <x v="90"/>
    <n v="63"/>
    <x v="0"/>
  </r>
  <r>
    <n v="4815"/>
    <x v="0"/>
    <x v="3"/>
    <x v="26"/>
    <x v="4"/>
    <x v="11"/>
    <x v="18"/>
    <x v="91"/>
    <n v="759"/>
    <x v="0"/>
  </r>
  <r>
    <n v="4816"/>
    <x v="0"/>
    <x v="3"/>
    <x v="26"/>
    <x v="4"/>
    <x v="11"/>
    <x v="19"/>
    <x v="92"/>
    <n v="153"/>
    <x v="0"/>
  </r>
  <r>
    <n v="4817"/>
    <x v="0"/>
    <x v="3"/>
    <x v="26"/>
    <x v="4"/>
    <x v="11"/>
    <x v="62"/>
    <x v="93"/>
    <n v="0"/>
    <x v="1"/>
  </r>
  <r>
    <n v="4818"/>
    <x v="0"/>
    <x v="3"/>
    <x v="26"/>
    <x v="4"/>
    <x v="11"/>
    <x v="30"/>
    <x v="33"/>
    <n v="42"/>
    <x v="0"/>
  </r>
  <r>
    <n v="4819"/>
    <x v="0"/>
    <x v="3"/>
    <x v="26"/>
    <x v="4"/>
    <x v="11"/>
    <x v="8"/>
    <x v="8"/>
    <n v="46602"/>
    <x v="0"/>
  </r>
  <r>
    <n v="4820"/>
    <x v="0"/>
    <x v="3"/>
    <x v="26"/>
    <x v="4"/>
    <x v="11"/>
    <x v="9"/>
    <x v="9"/>
    <n v="46557"/>
    <x v="0"/>
  </r>
  <r>
    <n v="4821"/>
    <x v="0"/>
    <x v="3"/>
    <x v="26"/>
    <x v="4"/>
    <x v="11"/>
    <x v="61"/>
    <x v="81"/>
    <n v="0"/>
    <x v="1"/>
  </r>
  <r>
    <n v="4822"/>
    <x v="0"/>
    <x v="4"/>
    <x v="27"/>
    <x v="4"/>
    <x v="11"/>
    <x v="12"/>
    <x v="87"/>
    <n v="401712"/>
    <x v="0"/>
  </r>
  <r>
    <n v="4823"/>
    <x v="0"/>
    <x v="4"/>
    <x v="27"/>
    <x v="4"/>
    <x v="11"/>
    <x v="13"/>
    <x v="88"/>
    <n v="9678"/>
    <x v="0"/>
  </r>
  <r>
    <n v="4824"/>
    <x v="0"/>
    <x v="4"/>
    <x v="27"/>
    <x v="4"/>
    <x v="11"/>
    <x v="14"/>
    <x v="89"/>
    <n v="57348"/>
    <x v="0"/>
  </r>
  <r>
    <n v="4825"/>
    <x v="0"/>
    <x v="4"/>
    <x v="27"/>
    <x v="4"/>
    <x v="11"/>
    <x v="17"/>
    <x v="90"/>
    <n v="1611"/>
    <x v="0"/>
  </r>
  <r>
    <n v="4826"/>
    <x v="0"/>
    <x v="4"/>
    <x v="27"/>
    <x v="4"/>
    <x v="11"/>
    <x v="18"/>
    <x v="91"/>
    <n v="5634"/>
    <x v="0"/>
  </r>
  <r>
    <n v="4827"/>
    <x v="0"/>
    <x v="4"/>
    <x v="27"/>
    <x v="4"/>
    <x v="11"/>
    <x v="19"/>
    <x v="92"/>
    <n v="4515"/>
    <x v="0"/>
  </r>
  <r>
    <n v="4828"/>
    <x v="0"/>
    <x v="4"/>
    <x v="27"/>
    <x v="4"/>
    <x v="11"/>
    <x v="62"/>
    <x v="93"/>
    <n v="0"/>
    <x v="1"/>
  </r>
  <r>
    <n v="4829"/>
    <x v="0"/>
    <x v="4"/>
    <x v="27"/>
    <x v="4"/>
    <x v="11"/>
    <x v="30"/>
    <x v="33"/>
    <n v="753"/>
    <x v="0"/>
  </r>
  <r>
    <n v="4830"/>
    <x v="0"/>
    <x v="4"/>
    <x v="27"/>
    <x v="4"/>
    <x v="11"/>
    <x v="8"/>
    <x v="8"/>
    <n v="481251"/>
    <x v="0"/>
  </r>
  <r>
    <n v="4831"/>
    <x v="0"/>
    <x v="4"/>
    <x v="27"/>
    <x v="4"/>
    <x v="11"/>
    <x v="9"/>
    <x v="9"/>
    <n v="480501"/>
    <x v="0"/>
  </r>
  <r>
    <n v="4832"/>
    <x v="0"/>
    <x v="4"/>
    <x v="27"/>
    <x v="4"/>
    <x v="11"/>
    <x v="61"/>
    <x v="81"/>
    <n v="0"/>
    <x v="1"/>
  </r>
  <r>
    <n v="4833"/>
    <x v="0"/>
    <x v="5"/>
    <x v="28"/>
    <x v="4"/>
    <x v="11"/>
    <x v="12"/>
    <x v="87"/>
    <n v="440025"/>
    <x v="0"/>
  </r>
  <r>
    <n v="4834"/>
    <x v="0"/>
    <x v="5"/>
    <x v="28"/>
    <x v="4"/>
    <x v="11"/>
    <x v="13"/>
    <x v="88"/>
    <n v="11190"/>
    <x v="0"/>
  </r>
  <r>
    <n v="4835"/>
    <x v="0"/>
    <x v="5"/>
    <x v="28"/>
    <x v="4"/>
    <x v="11"/>
    <x v="14"/>
    <x v="89"/>
    <n v="63105"/>
    <x v="0"/>
  </r>
  <r>
    <n v="4836"/>
    <x v="0"/>
    <x v="5"/>
    <x v="28"/>
    <x v="4"/>
    <x v="11"/>
    <x v="17"/>
    <x v="90"/>
    <n v="1674"/>
    <x v="0"/>
  </r>
  <r>
    <n v="4837"/>
    <x v="0"/>
    <x v="5"/>
    <x v="28"/>
    <x v="4"/>
    <x v="11"/>
    <x v="18"/>
    <x v="91"/>
    <n v="6393"/>
    <x v="0"/>
  </r>
  <r>
    <n v="4838"/>
    <x v="0"/>
    <x v="5"/>
    <x v="28"/>
    <x v="4"/>
    <x v="11"/>
    <x v="19"/>
    <x v="92"/>
    <n v="4668"/>
    <x v="0"/>
  </r>
  <r>
    <n v="4839"/>
    <x v="0"/>
    <x v="5"/>
    <x v="28"/>
    <x v="4"/>
    <x v="11"/>
    <x v="62"/>
    <x v="93"/>
    <n v="0"/>
    <x v="1"/>
  </r>
  <r>
    <n v="4840"/>
    <x v="0"/>
    <x v="5"/>
    <x v="28"/>
    <x v="4"/>
    <x v="11"/>
    <x v="30"/>
    <x v="33"/>
    <n v="792"/>
    <x v="0"/>
  </r>
  <r>
    <n v="4841"/>
    <x v="0"/>
    <x v="5"/>
    <x v="28"/>
    <x v="4"/>
    <x v="11"/>
    <x v="8"/>
    <x v="8"/>
    <n v="527853"/>
    <x v="0"/>
  </r>
  <r>
    <n v="4842"/>
    <x v="0"/>
    <x v="5"/>
    <x v="28"/>
    <x v="4"/>
    <x v="11"/>
    <x v="9"/>
    <x v="9"/>
    <n v="527058"/>
    <x v="0"/>
  </r>
  <r>
    <n v="4843"/>
    <x v="0"/>
    <x v="5"/>
    <x v="28"/>
    <x v="4"/>
    <x v="11"/>
    <x v="61"/>
    <x v="81"/>
    <n v="0"/>
    <x v="1"/>
  </r>
  <r>
    <n v="4844"/>
    <x v="0"/>
    <x v="0"/>
    <x v="0"/>
    <x v="3"/>
    <x v="12"/>
    <x v="11"/>
    <x v="94"/>
    <n v="243"/>
    <x v="0"/>
  </r>
  <r>
    <n v="4845"/>
    <x v="0"/>
    <x v="0"/>
    <x v="0"/>
    <x v="3"/>
    <x v="12"/>
    <x v="12"/>
    <x v="95"/>
    <n v="1098"/>
    <x v="0"/>
  </r>
  <r>
    <n v="4846"/>
    <x v="0"/>
    <x v="0"/>
    <x v="0"/>
    <x v="3"/>
    <x v="12"/>
    <x v="13"/>
    <x v="96"/>
    <n v="1050"/>
    <x v="0"/>
  </r>
  <r>
    <n v="4847"/>
    <x v="0"/>
    <x v="0"/>
    <x v="0"/>
    <x v="3"/>
    <x v="12"/>
    <x v="23"/>
    <x v="97"/>
    <n v="0"/>
    <x v="1"/>
  </r>
  <r>
    <n v="4848"/>
    <x v="0"/>
    <x v="0"/>
    <x v="0"/>
    <x v="3"/>
    <x v="12"/>
    <x v="24"/>
    <x v="98"/>
    <n v="600"/>
    <x v="0"/>
  </r>
  <r>
    <n v="4849"/>
    <x v="0"/>
    <x v="0"/>
    <x v="0"/>
    <x v="3"/>
    <x v="12"/>
    <x v="25"/>
    <x v="99"/>
    <n v="132"/>
    <x v="0"/>
  </r>
  <r>
    <n v="4850"/>
    <x v="0"/>
    <x v="0"/>
    <x v="0"/>
    <x v="3"/>
    <x v="12"/>
    <x v="63"/>
    <x v="100"/>
    <n v="75"/>
    <x v="0"/>
  </r>
  <r>
    <n v="4851"/>
    <x v="0"/>
    <x v="0"/>
    <x v="0"/>
    <x v="3"/>
    <x v="12"/>
    <x v="64"/>
    <x v="101"/>
    <n v="204"/>
    <x v="0"/>
  </r>
  <r>
    <n v="4852"/>
    <x v="0"/>
    <x v="0"/>
    <x v="0"/>
    <x v="3"/>
    <x v="12"/>
    <x v="65"/>
    <x v="102"/>
    <n v="336"/>
    <x v="0"/>
  </r>
  <r>
    <n v="4853"/>
    <x v="0"/>
    <x v="0"/>
    <x v="0"/>
    <x v="3"/>
    <x v="12"/>
    <x v="61"/>
    <x v="81"/>
    <n v="0"/>
    <x v="1"/>
  </r>
  <r>
    <n v="4854"/>
    <x v="0"/>
    <x v="0"/>
    <x v="0"/>
    <x v="3"/>
    <x v="12"/>
    <x v="30"/>
    <x v="33"/>
    <n v="0"/>
    <x v="1"/>
  </r>
  <r>
    <n v="4855"/>
    <x v="0"/>
    <x v="0"/>
    <x v="0"/>
    <x v="3"/>
    <x v="12"/>
    <x v="8"/>
    <x v="8"/>
    <n v="3747"/>
    <x v="0"/>
  </r>
  <r>
    <n v="4856"/>
    <x v="0"/>
    <x v="0"/>
    <x v="0"/>
    <x v="3"/>
    <x v="12"/>
    <x v="9"/>
    <x v="9"/>
    <n v="3741"/>
    <x v="0"/>
  </r>
  <r>
    <n v="4857"/>
    <x v="0"/>
    <x v="0"/>
    <x v="1"/>
    <x v="3"/>
    <x v="12"/>
    <x v="11"/>
    <x v="94"/>
    <n v="324"/>
    <x v="0"/>
  </r>
  <r>
    <n v="4858"/>
    <x v="0"/>
    <x v="0"/>
    <x v="1"/>
    <x v="3"/>
    <x v="12"/>
    <x v="12"/>
    <x v="95"/>
    <n v="2757"/>
    <x v="0"/>
  </r>
  <r>
    <n v="4859"/>
    <x v="0"/>
    <x v="0"/>
    <x v="1"/>
    <x v="3"/>
    <x v="12"/>
    <x v="13"/>
    <x v="96"/>
    <n v="1764"/>
    <x v="0"/>
  </r>
  <r>
    <n v="4860"/>
    <x v="0"/>
    <x v="0"/>
    <x v="1"/>
    <x v="3"/>
    <x v="12"/>
    <x v="23"/>
    <x v="97"/>
    <n v="9"/>
    <x v="0"/>
  </r>
  <r>
    <n v="4861"/>
    <x v="0"/>
    <x v="0"/>
    <x v="1"/>
    <x v="3"/>
    <x v="12"/>
    <x v="24"/>
    <x v="98"/>
    <n v="2451"/>
    <x v="0"/>
  </r>
  <r>
    <n v="4862"/>
    <x v="0"/>
    <x v="0"/>
    <x v="1"/>
    <x v="3"/>
    <x v="12"/>
    <x v="25"/>
    <x v="99"/>
    <n v="240"/>
    <x v="0"/>
  </r>
  <r>
    <n v="4863"/>
    <x v="0"/>
    <x v="0"/>
    <x v="1"/>
    <x v="3"/>
    <x v="12"/>
    <x v="63"/>
    <x v="100"/>
    <n v="75"/>
    <x v="0"/>
  </r>
  <r>
    <n v="4864"/>
    <x v="0"/>
    <x v="0"/>
    <x v="1"/>
    <x v="3"/>
    <x v="12"/>
    <x v="64"/>
    <x v="101"/>
    <n v="297"/>
    <x v="0"/>
  </r>
  <r>
    <n v="4865"/>
    <x v="0"/>
    <x v="0"/>
    <x v="1"/>
    <x v="3"/>
    <x v="12"/>
    <x v="65"/>
    <x v="102"/>
    <n v="438"/>
    <x v="0"/>
  </r>
  <r>
    <n v="4866"/>
    <x v="0"/>
    <x v="0"/>
    <x v="1"/>
    <x v="3"/>
    <x v="12"/>
    <x v="61"/>
    <x v="81"/>
    <n v="0"/>
    <x v="1"/>
  </r>
  <r>
    <n v="4867"/>
    <x v="0"/>
    <x v="0"/>
    <x v="1"/>
    <x v="3"/>
    <x v="12"/>
    <x v="30"/>
    <x v="33"/>
    <n v="0"/>
    <x v="1"/>
  </r>
  <r>
    <n v="4868"/>
    <x v="0"/>
    <x v="0"/>
    <x v="1"/>
    <x v="3"/>
    <x v="12"/>
    <x v="8"/>
    <x v="8"/>
    <n v="8358"/>
    <x v="0"/>
  </r>
  <r>
    <n v="4869"/>
    <x v="0"/>
    <x v="0"/>
    <x v="1"/>
    <x v="3"/>
    <x v="12"/>
    <x v="9"/>
    <x v="9"/>
    <n v="8358"/>
    <x v="0"/>
  </r>
  <r>
    <n v="4870"/>
    <x v="0"/>
    <x v="0"/>
    <x v="2"/>
    <x v="3"/>
    <x v="12"/>
    <x v="11"/>
    <x v="94"/>
    <n v="342"/>
    <x v="0"/>
  </r>
  <r>
    <n v="4871"/>
    <x v="0"/>
    <x v="0"/>
    <x v="2"/>
    <x v="3"/>
    <x v="12"/>
    <x v="12"/>
    <x v="95"/>
    <n v="2862"/>
    <x v="0"/>
  </r>
  <r>
    <n v="4872"/>
    <x v="0"/>
    <x v="0"/>
    <x v="2"/>
    <x v="3"/>
    <x v="12"/>
    <x v="13"/>
    <x v="96"/>
    <n v="2589"/>
    <x v="0"/>
  </r>
  <r>
    <n v="4873"/>
    <x v="0"/>
    <x v="0"/>
    <x v="2"/>
    <x v="3"/>
    <x v="12"/>
    <x v="23"/>
    <x v="97"/>
    <n v="12"/>
    <x v="0"/>
  </r>
  <r>
    <n v="4874"/>
    <x v="0"/>
    <x v="0"/>
    <x v="2"/>
    <x v="3"/>
    <x v="12"/>
    <x v="24"/>
    <x v="98"/>
    <n v="2007"/>
    <x v="0"/>
  </r>
  <r>
    <n v="4875"/>
    <x v="0"/>
    <x v="0"/>
    <x v="2"/>
    <x v="3"/>
    <x v="12"/>
    <x v="25"/>
    <x v="99"/>
    <n v="222"/>
    <x v="0"/>
  </r>
  <r>
    <n v="4876"/>
    <x v="0"/>
    <x v="0"/>
    <x v="2"/>
    <x v="3"/>
    <x v="12"/>
    <x v="63"/>
    <x v="100"/>
    <n v="84"/>
    <x v="0"/>
  </r>
  <r>
    <n v="4877"/>
    <x v="0"/>
    <x v="0"/>
    <x v="2"/>
    <x v="3"/>
    <x v="12"/>
    <x v="64"/>
    <x v="101"/>
    <n v="618"/>
    <x v="0"/>
  </r>
  <r>
    <n v="4878"/>
    <x v="0"/>
    <x v="0"/>
    <x v="2"/>
    <x v="3"/>
    <x v="12"/>
    <x v="65"/>
    <x v="102"/>
    <n v="933"/>
    <x v="0"/>
  </r>
  <r>
    <n v="4879"/>
    <x v="0"/>
    <x v="0"/>
    <x v="2"/>
    <x v="3"/>
    <x v="12"/>
    <x v="61"/>
    <x v="81"/>
    <n v="0"/>
    <x v="1"/>
  </r>
  <r>
    <n v="4880"/>
    <x v="0"/>
    <x v="0"/>
    <x v="2"/>
    <x v="3"/>
    <x v="12"/>
    <x v="30"/>
    <x v="33"/>
    <n v="0"/>
    <x v="1"/>
  </r>
  <r>
    <n v="4881"/>
    <x v="0"/>
    <x v="0"/>
    <x v="2"/>
    <x v="3"/>
    <x v="12"/>
    <x v="8"/>
    <x v="8"/>
    <n v="9666"/>
    <x v="0"/>
  </r>
  <r>
    <n v="4882"/>
    <x v="0"/>
    <x v="0"/>
    <x v="2"/>
    <x v="3"/>
    <x v="12"/>
    <x v="9"/>
    <x v="9"/>
    <n v="9666"/>
    <x v="0"/>
  </r>
  <r>
    <n v="4883"/>
    <x v="0"/>
    <x v="0"/>
    <x v="3"/>
    <x v="3"/>
    <x v="12"/>
    <x v="11"/>
    <x v="94"/>
    <n v="315"/>
    <x v="0"/>
  </r>
  <r>
    <n v="4884"/>
    <x v="0"/>
    <x v="0"/>
    <x v="3"/>
    <x v="3"/>
    <x v="12"/>
    <x v="12"/>
    <x v="95"/>
    <n v="1455"/>
    <x v="0"/>
  </r>
  <r>
    <n v="4885"/>
    <x v="0"/>
    <x v="0"/>
    <x v="3"/>
    <x v="3"/>
    <x v="12"/>
    <x v="13"/>
    <x v="96"/>
    <n v="867"/>
    <x v="0"/>
  </r>
  <r>
    <n v="4886"/>
    <x v="0"/>
    <x v="0"/>
    <x v="3"/>
    <x v="3"/>
    <x v="12"/>
    <x v="23"/>
    <x v="97"/>
    <n v="0"/>
    <x v="1"/>
  </r>
  <r>
    <n v="4887"/>
    <x v="0"/>
    <x v="0"/>
    <x v="3"/>
    <x v="3"/>
    <x v="12"/>
    <x v="24"/>
    <x v="98"/>
    <n v="5955"/>
    <x v="0"/>
  </r>
  <r>
    <n v="4888"/>
    <x v="0"/>
    <x v="0"/>
    <x v="3"/>
    <x v="3"/>
    <x v="12"/>
    <x v="25"/>
    <x v="99"/>
    <n v="192"/>
    <x v="0"/>
  </r>
  <r>
    <n v="4889"/>
    <x v="0"/>
    <x v="0"/>
    <x v="3"/>
    <x v="3"/>
    <x v="12"/>
    <x v="63"/>
    <x v="100"/>
    <n v="84"/>
    <x v="0"/>
  </r>
  <r>
    <n v="4890"/>
    <x v="0"/>
    <x v="0"/>
    <x v="3"/>
    <x v="3"/>
    <x v="12"/>
    <x v="64"/>
    <x v="101"/>
    <n v="153"/>
    <x v="0"/>
  </r>
  <r>
    <n v="4891"/>
    <x v="0"/>
    <x v="0"/>
    <x v="3"/>
    <x v="3"/>
    <x v="12"/>
    <x v="65"/>
    <x v="102"/>
    <n v="192"/>
    <x v="0"/>
  </r>
  <r>
    <n v="4892"/>
    <x v="0"/>
    <x v="0"/>
    <x v="3"/>
    <x v="3"/>
    <x v="12"/>
    <x v="61"/>
    <x v="81"/>
    <n v="0"/>
    <x v="1"/>
  </r>
  <r>
    <n v="4893"/>
    <x v="0"/>
    <x v="0"/>
    <x v="3"/>
    <x v="3"/>
    <x v="12"/>
    <x v="30"/>
    <x v="33"/>
    <n v="9"/>
    <x v="0"/>
  </r>
  <r>
    <n v="4894"/>
    <x v="0"/>
    <x v="0"/>
    <x v="3"/>
    <x v="3"/>
    <x v="12"/>
    <x v="8"/>
    <x v="8"/>
    <n v="9228"/>
    <x v="0"/>
  </r>
  <r>
    <n v="4895"/>
    <x v="0"/>
    <x v="0"/>
    <x v="3"/>
    <x v="3"/>
    <x v="12"/>
    <x v="9"/>
    <x v="9"/>
    <n v="9216"/>
    <x v="0"/>
  </r>
  <r>
    <n v="4896"/>
    <x v="0"/>
    <x v="0"/>
    <x v="4"/>
    <x v="3"/>
    <x v="12"/>
    <x v="11"/>
    <x v="94"/>
    <n v="459"/>
    <x v="0"/>
  </r>
  <r>
    <n v="4897"/>
    <x v="0"/>
    <x v="0"/>
    <x v="4"/>
    <x v="3"/>
    <x v="12"/>
    <x v="12"/>
    <x v="95"/>
    <n v="3411"/>
    <x v="0"/>
  </r>
  <r>
    <n v="4898"/>
    <x v="0"/>
    <x v="0"/>
    <x v="4"/>
    <x v="3"/>
    <x v="12"/>
    <x v="13"/>
    <x v="96"/>
    <n v="2289"/>
    <x v="0"/>
  </r>
  <r>
    <n v="4899"/>
    <x v="0"/>
    <x v="0"/>
    <x v="4"/>
    <x v="3"/>
    <x v="12"/>
    <x v="23"/>
    <x v="97"/>
    <n v="12"/>
    <x v="0"/>
  </r>
  <r>
    <n v="4900"/>
    <x v="0"/>
    <x v="0"/>
    <x v="4"/>
    <x v="3"/>
    <x v="12"/>
    <x v="24"/>
    <x v="98"/>
    <n v="2691"/>
    <x v="0"/>
  </r>
  <r>
    <n v="4901"/>
    <x v="0"/>
    <x v="0"/>
    <x v="4"/>
    <x v="3"/>
    <x v="12"/>
    <x v="25"/>
    <x v="99"/>
    <n v="249"/>
    <x v="0"/>
  </r>
  <r>
    <n v="4902"/>
    <x v="0"/>
    <x v="0"/>
    <x v="4"/>
    <x v="3"/>
    <x v="12"/>
    <x v="63"/>
    <x v="100"/>
    <n v="72"/>
    <x v="0"/>
  </r>
  <r>
    <n v="4903"/>
    <x v="0"/>
    <x v="0"/>
    <x v="4"/>
    <x v="3"/>
    <x v="12"/>
    <x v="64"/>
    <x v="101"/>
    <n v="315"/>
    <x v="0"/>
  </r>
  <r>
    <n v="4904"/>
    <x v="0"/>
    <x v="0"/>
    <x v="4"/>
    <x v="3"/>
    <x v="12"/>
    <x v="65"/>
    <x v="102"/>
    <n v="444"/>
    <x v="0"/>
  </r>
  <r>
    <n v="4905"/>
    <x v="0"/>
    <x v="0"/>
    <x v="4"/>
    <x v="3"/>
    <x v="12"/>
    <x v="61"/>
    <x v="81"/>
    <n v="0"/>
    <x v="1"/>
  </r>
  <r>
    <n v="4906"/>
    <x v="0"/>
    <x v="0"/>
    <x v="4"/>
    <x v="3"/>
    <x v="12"/>
    <x v="30"/>
    <x v="33"/>
    <n v="0"/>
    <x v="1"/>
  </r>
  <r>
    <n v="4907"/>
    <x v="0"/>
    <x v="0"/>
    <x v="4"/>
    <x v="3"/>
    <x v="12"/>
    <x v="8"/>
    <x v="8"/>
    <n v="9948"/>
    <x v="0"/>
  </r>
  <r>
    <n v="4908"/>
    <x v="0"/>
    <x v="0"/>
    <x v="4"/>
    <x v="3"/>
    <x v="12"/>
    <x v="9"/>
    <x v="9"/>
    <n v="9948"/>
    <x v="0"/>
  </r>
  <r>
    <n v="4909"/>
    <x v="0"/>
    <x v="0"/>
    <x v="5"/>
    <x v="3"/>
    <x v="12"/>
    <x v="11"/>
    <x v="94"/>
    <n v="282"/>
    <x v="0"/>
  </r>
  <r>
    <n v="4910"/>
    <x v="0"/>
    <x v="0"/>
    <x v="5"/>
    <x v="3"/>
    <x v="12"/>
    <x v="12"/>
    <x v="95"/>
    <n v="1527"/>
    <x v="0"/>
  </r>
  <r>
    <n v="4911"/>
    <x v="0"/>
    <x v="0"/>
    <x v="5"/>
    <x v="3"/>
    <x v="12"/>
    <x v="13"/>
    <x v="96"/>
    <n v="1911"/>
    <x v="0"/>
  </r>
  <r>
    <n v="4912"/>
    <x v="0"/>
    <x v="0"/>
    <x v="5"/>
    <x v="3"/>
    <x v="12"/>
    <x v="23"/>
    <x v="97"/>
    <n v="0"/>
    <x v="1"/>
  </r>
  <r>
    <n v="4913"/>
    <x v="0"/>
    <x v="0"/>
    <x v="5"/>
    <x v="3"/>
    <x v="12"/>
    <x v="24"/>
    <x v="98"/>
    <n v="2772"/>
    <x v="0"/>
  </r>
  <r>
    <n v="4914"/>
    <x v="0"/>
    <x v="0"/>
    <x v="5"/>
    <x v="3"/>
    <x v="12"/>
    <x v="25"/>
    <x v="99"/>
    <n v="240"/>
    <x v="0"/>
  </r>
  <r>
    <n v="4915"/>
    <x v="0"/>
    <x v="0"/>
    <x v="5"/>
    <x v="3"/>
    <x v="12"/>
    <x v="63"/>
    <x v="100"/>
    <n v="144"/>
    <x v="0"/>
  </r>
  <r>
    <n v="4916"/>
    <x v="0"/>
    <x v="0"/>
    <x v="5"/>
    <x v="3"/>
    <x v="12"/>
    <x v="64"/>
    <x v="101"/>
    <n v="867"/>
    <x v="0"/>
  </r>
  <r>
    <n v="4917"/>
    <x v="0"/>
    <x v="0"/>
    <x v="5"/>
    <x v="3"/>
    <x v="12"/>
    <x v="65"/>
    <x v="102"/>
    <n v="1173"/>
    <x v="0"/>
  </r>
  <r>
    <n v="4918"/>
    <x v="0"/>
    <x v="0"/>
    <x v="5"/>
    <x v="3"/>
    <x v="12"/>
    <x v="61"/>
    <x v="81"/>
    <n v="0"/>
    <x v="1"/>
  </r>
  <r>
    <n v="4919"/>
    <x v="0"/>
    <x v="0"/>
    <x v="5"/>
    <x v="3"/>
    <x v="12"/>
    <x v="30"/>
    <x v="33"/>
    <n v="0"/>
    <x v="1"/>
  </r>
  <r>
    <n v="4920"/>
    <x v="0"/>
    <x v="0"/>
    <x v="5"/>
    <x v="3"/>
    <x v="12"/>
    <x v="8"/>
    <x v="8"/>
    <n v="8916"/>
    <x v="0"/>
  </r>
  <r>
    <n v="4921"/>
    <x v="0"/>
    <x v="0"/>
    <x v="5"/>
    <x v="3"/>
    <x v="12"/>
    <x v="9"/>
    <x v="9"/>
    <n v="8916"/>
    <x v="0"/>
  </r>
  <r>
    <n v="4922"/>
    <x v="0"/>
    <x v="0"/>
    <x v="6"/>
    <x v="3"/>
    <x v="12"/>
    <x v="11"/>
    <x v="94"/>
    <n v="327"/>
    <x v="0"/>
  </r>
  <r>
    <n v="4923"/>
    <x v="0"/>
    <x v="0"/>
    <x v="6"/>
    <x v="3"/>
    <x v="12"/>
    <x v="12"/>
    <x v="95"/>
    <n v="3165"/>
    <x v="0"/>
  </r>
  <r>
    <n v="4924"/>
    <x v="0"/>
    <x v="0"/>
    <x v="6"/>
    <x v="3"/>
    <x v="12"/>
    <x v="13"/>
    <x v="96"/>
    <n v="1833"/>
    <x v="0"/>
  </r>
  <r>
    <n v="4925"/>
    <x v="0"/>
    <x v="0"/>
    <x v="6"/>
    <x v="3"/>
    <x v="12"/>
    <x v="23"/>
    <x v="97"/>
    <n v="0"/>
    <x v="1"/>
  </r>
  <r>
    <n v="4926"/>
    <x v="0"/>
    <x v="0"/>
    <x v="6"/>
    <x v="3"/>
    <x v="12"/>
    <x v="24"/>
    <x v="98"/>
    <n v="1419"/>
    <x v="0"/>
  </r>
  <r>
    <n v="4927"/>
    <x v="0"/>
    <x v="0"/>
    <x v="6"/>
    <x v="3"/>
    <x v="12"/>
    <x v="25"/>
    <x v="99"/>
    <n v="282"/>
    <x v="0"/>
  </r>
  <r>
    <n v="4928"/>
    <x v="0"/>
    <x v="0"/>
    <x v="6"/>
    <x v="3"/>
    <x v="12"/>
    <x v="63"/>
    <x v="100"/>
    <n v="90"/>
    <x v="0"/>
  </r>
  <r>
    <n v="4929"/>
    <x v="0"/>
    <x v="0"/>
    <x v="6"/>
    <x v="3"/>
    <x v="12"/>
    <x v="64"/>
    <x v="101"/>
    <n v="522"/>
    <x v="0"/>
  </r>
  <r>
    <n v="4930"/>
    <x v="0"/>
    <x v="0"/>
    <x v="6"/>
    <x v="3"/>
    <x v="12"/>
    <x v="65"/>
    <x v="102"/>
    <n v="600"/>
    <x v="0"/>
  </r>
  <r>
    <n v="4931"/>
    <x v="0"/>
    <x v="0"/>
    <x v="6"/>
    <x v="3"/>
    <x v="12"/>
    <x v="61"/>
    <x v="81"/>
    <n v="0"/>
    <x v="1"/>
  </r>
  <r>
    <n v="4932"/>
    <x v="0"/>
    <x v="0"/>
    <x v="6"/>
    <x v="3"/>
    <x v="12"/>
    <x v="30"/>
    <x v="33"/>
    <n v="0"/>
    <x v="1"/>
  </r>
  <r>
    <n v="4933"/>
    <x v="0"/>
    <x v="0"/>
    <x v="6"/>
    <x v="3"/>
    <x v="12"/>
    <x v="8"/>
    <x v="8"/>
    <n v="8241"/>
    <x v="0"/>
  </r>
  <r>
    <n v="4934"/>
    <x v="0"/>
    <x v="0"/>
    <x v="6"/>
    <x v="3"/>
    <x v="12"/>
    <x v="9"/>
    <x v="9"/>
    <n v="8241"/>
    <x v="0"/>
  </r>
  <r>
    <n v="4935"/>
    <x v="0"/>
    <x v="0"/>
    <x v="7"/>
    <x v="3"/>
    <x v="12"/>
    <x v="11"/>
    <x v="94"/>
    <n v="378"/>
    <x v="0"/>
  </r>
  <r>
    <n v="4936"/>
    <x v="0"/>
    <x v="0"/>
    <x v="7"/>
    <x v="3"/>
    <x v="12"/>
    <x v="12"/>
    <x v="95"/>
    <n v="2775"/>
    <x v="0"/>
  </r>
  <r>
    <n v="4937"/>
    <x v="0"/>
    <x v="0"/>
    <x v="7"/>
    <x v="3"/>
    <x v="12"/>
    <x v="13"/>
    <x v="96"/>
    <n v="2319"/>
    <x v="0"/>
  </r>
  <r>
    <n v="4938"/>
    <x v="0"/>
    <x v="0"/>
    <x v="7"/>
    <x v="3"/>
    <x v="12"/>
    <x v="23"/>
    <x v="97"/>
    <n v="15"/>
    <x v="0"/>
  </r>
  <r>
    <n v="4939"/>
    <x v="0"/>
    <x v="0"/>
    <x v="7"/>
    <x v="3"/>
    <x v="12"/>
    <x v="24"/>
    <x v="98"/>
    <n v="1992"/>
    <x v="0"/>
  </r>
  <r>
    <n v="4940"/>
    <x v="0"/>
    <x v="0"/>
    <x v="7"/>
    <x v="3"/>
    <x v="12"/>
    <x v="25"/>
    <x v="99"/>
    <n v="252"/>
    <x v="0"/>
  </r>
  <r>
    <n v="4941"/>
    <x v="0"/>
    <x v="0"/>
    <x v="7"/>
    <x v="3"/>
    <x v="12"/>
    <x v="63"/>
    <x v="100"/>
    <n v="120"/>
    <x v="0"/>
  </r>
  <r>
    <n v="4942"/>
    <x v="0"/>
    <x v="0"/>
    <x v="7"/>
    <x v="3"/>
    <x v="12"/>
    <x v="64"/>
    <x v="101"/>
    <n v="498"/>
    <x v="0"/>
  </r>
  <r>
    <n v="4943"/>
    <x v="0"/>
    <x v="0"/>
    <x v="7"/>
    <x v="3"/>
    <x v="12"/>
    <x v="65"/>
    <x v="102"/>
    <n v="795"/>
    <x v="0"/>
  </r>
  <r>
    <n v="4944"/>
    <x v="0"/>
    <x v="0"/>
    <x v="7"/>
    <x v="3"/>
    <x v="12"/>
    <x v="61"/>
    <x v="81"/>
    <n v="0"/>
    <x v="1"/>
  </r>
  <r>
    <n v="4945"/>
    <x v="0"/>
    <x v="0"/>
    <x v="7"/>
    <x v="3"/>
    <x v="12"/>
    <x v="30"/>
    <x v="33"/>
    <n v="0"/>
    <x v="1"/>
  </r>
  <r>
    <n v="4946"/>
    <x v="0"/>
    <x v="0"/>
    <x v="7"/>
    <x v="3"/>
    <x v="12"/>
    <x v="8"/>
    <x v="8"/>
    <n v="9150"/>
    <x v="0"/>
  </r>
  <r>
    <n v="4947"/>
    <x v="0"/>
    <x v="0"/>
    <x v="7"/>
    <x v="3"/>
    <x v="12"/>
    <x v="9"/>
    <x v="9"/>
    <n v="9150"/>
    <x v="0"/>
  </r>
  <r>
    <n v="4948"/>
    <x v="0"/>
    <x v="0"/>
    <x v="8"/>
    <x v="3"/>
    <x v="12"/>
    <x v="11"/>
    <x v="94"/>
    <n v="327"/>
    <x v="0"/>
  </r>
  <r>
    <n v="4949"/>
    <x v="0"/>
    <x v="0"/>
    <x v="8"/>
    <x v="3"/>
    <x v="12"/>
    <x v="12"/>
    <x v="95"/>
    <n v="2421"/>
    <x v="0"/>
  </r>
  <r>
    <n v="4950"/>
    <x v="0"/>
    <x v="0"/>
    <x v="8"/>
    <x v="3"/>
    <x v="12"/>
    <x v="13"/>
    <x v="96"/>
    <n v="2124"/>
    <x v="0"/>
  </r>
  <r>
    <n v="4951"/>
    <x v="0"/>
    <x v="0"/>
    <x v="8"/>
    <x v="3"/>
    <x v="12"/>
    <x v="23"/>
    <x v="97"/>
    <n v="12"/>
    <x v="0"/>
  </r>
  <r>
    <n v="4952"/>
    <x v="0"/>
    <x v="0"/>
    <x v="8"/>
    <x v="3"/>
    <x v="12"/>
    <x v="24"/>
    <x v="98"/>
    <n v="3210"/>
    <x v="0"/>
  </r>
  <r>
    <n v="4953"/>
    <x v="0"/>
    <x v="0"/>
    <x v="8"/>
    <x v="3"/>
    <x v="12"/>
    <x v="25"/>
    <x v="99"/>
    <n v="252"/>
    <x v="0"/>
  </r>
  <r>
    <n v="4954"/>
    <x v="0"/>
    <x v="0"/>
    <x v="8"/>
    <x v="3"/>
    <x v="12"/>
    <x v="63"/>
    <x v="100"/>
    <n v="84"/>
    <x v="0"/>
  </r>
  <r>
    <n v="4955"/>
    <x v="0"/>
    <x v="0"/>
    <x v="8"/>
    <x v="3"/>
    <x v="12"/>
    <x v="64"/>
    <x v="101"/>
    <n v="522"/>
    <x v="0"/>
  </r>
  <r>
    <n v="4956"/>
    <x v="0"/>
    <x v="0"/>
    <x v="8"/>
    <x v="3"/>
    <x v="12"/>
    <x v="65"/>
    <x v="102"/>
    <n v="834"/>
    <x v="0"/>
  </r>
  <r>
    <n v="4957"/>
    <x v="0"/>
    <x v="0"/>
    <x v="8"/>
    <x v="3"/>
    <x v="12"/>
    <x v="61"/>
    <x v="81"/>
    <n v="0"/>
    <x v="1"/>
  </r>
  <r>
    <n v="4958"/>
    <x v="0"/>
    <x v="0"/>
    <x v="8"/>
    <x v="3"/>
    <x v="12"/>
    <x v="30"/>
    <x v="33"/>
    <n v="0"/>
    <x v="1"/>
  </r>
  <r>
    <n v="4959"/>
    <x v="0"/>
    <x v="0"/>
    <x v="8"/>
    <x v="3"/>
    <x v="12"/>
    <x v="8"/>
    <x v="8"/>
    <n v="9780"/>
    <x v="0"/>
  </r>
  <r>
    <n v="4960"/>
    <x v="0"/>
    <x v="0"/>
    <x v="8"/>
    <x v="3"/>
    <x v="12"/>
    <x v="9"/>
    <x v="9"/>
    <n v="9780"/>
    <x v="0"/>
  </r>
  <r>
    <n v="4961"/>
    <x v="0"/>
    <x v="0"/>
    <x v="9"/>
    <x v="3"/>
    <x v="12"/>
    <x v="11"/>
    <x v="94"/>
    <n v="369"/>
    <x v="0"/>
  </r>
  <r>
    <n v="4962"/>
    <x v="0"/>
    <x v="0"/>
    <x v="9"/>
    <x v="3"/>
    <x v="12"/>
    <x v="12"/>
    <x v="95"/>
    <n v="2982"/>
    <x v="0"/>
  </r>
  <r>
    <n v="4963"/>
    <x v="0"/>
    <x v="0"/>
    <x v="9"/>
    <x v="3"/>
    <x v="12"/>
    <x v="13"/>
    <x v="96"/>
    <n v="1482"/>
    <x v="0"/>
  </r>
  <r>
    <n v="4964"/>
    <x v="0"/>
    <x v="0"/>
    <x v="9"/>
    <x v="3"/>
    <x v="12"/>
    <x v="23"/>
    <x v="97"/>
    <n v="12"/>
    <x v="0"/>
  </r>
  <r>
    <n v="4965"/>
    <x v="0"/>
    <x v="0"/>
    <x v="9"/>
    <x v="3"/>
    <x v="12"/>
    <x v="24"/>
    <x v="98"/>
    <n v="2418"/>
    <x v="0"/>
  </r>
  <r>
    <n v="4966"/>
    <x v="0"/>
    <x v="0"/>
    <x v="9"/>
    <x v="3"/>
    <x v="12"/>
    <x v="25"/>
    <x v="99"/>
    <n v="240"/>
    <x v="0"/>
  </r>
  <r>
    <n v="4967"/>
    <x v="0"/>
    <x v="0"/>
    <x v="9"/>
    <x v="3"/>
    <x v="12"/>
    <x v="63"/>
    <x v="100"/>
    <n v="90"/>
    <x v="0"/>
  </r>
  <r>
    <n v="4968"/>
    <x v="0"/>
    <x v="0"/>
    <x v="9"/>
    <x v="3"/>
    <x v="12"/>
    <x v="64"/>
    <x v="101"/>
    <n v="246"/>
    <x v="0"/>
  </r>
  <r>
    <n v="4969"/>
    <x v="0"/>
    <x v="0"/>
    <x v="9"/>
    <x v="3"/>
    <x v="12"/>
    <x v="65"/>
    <x v="102"/>
    <n v="306"/>
    <x v="0"/>
  </r>
  <r>
    <n v="4970"/>
    <x v="0"/>
    <x v="0"/>
    <x v="9"/>
    <x v="3"/>
    <x v="12"/>
    <x v="61"/>
    <x v="81"/>
    <n v="0"/>
    <x v="1"/>
  </r>
  <r>
    <n v="4971"/>
    <x v="0"/>
    <x v="0"/>
    <x v="9"/>
    <x v="3"/>
    <x v="12"/>
    <x v="30"/>
    <x v="33"/>
    <n v="0"/>
    <x v="1"/>
  </r>
  <r>
    <n v="4972"/>
    <x v="0"/>
    <x v="0"/>
    <x v="9"/>
    <x v="3"/>
    <x v="12"/>
    <x v="8"/>
    <x v="8"/>
    <n v="8145"/>
    <x v="0"/>
  </r>
  <r>
    <n v="4973"/>
    <x v="0"/>
    <x v="0"/>
    <x v="9"/>
    <x v="3"/>
    <x v="12"/>
    <x v="9"/>
    <x v="9"/>
    <n v="8145"/>
    <x v="0"/>
  </r>
  <r>
    <n v="4974"/>
    <x v="0"/>
    <x v="0"/>
    <x v="10"/>
    <x v="3"/>
    <x v="12"/>
    <x v="11"/>
    <x v="94"/>
    <n v="288"/>
    <x v="0"/>
  </r>
  <r>
    <n v="4975"/>
    <x v="0"/>
    <x v="0"/>
    <x v="10"/>
    <x v="3"/>
    <x v="12"/>
    <x v="12"/>
    <x v="95"/>
    <n v="2295"/>
    <x v="0"/>
  </r>
  <r>
    <n v="4976"/>
    <x v="0"/>
    <x v="0"/>
    <x v="10"/>
    <x v="3"/>
    <x v="12"/>
    <x v="13"/>
    <x v="96"/>
    <n v="1494"/>
    <x v="0"/>
  </r>
  <r>
    <n v="4977"/>
    <x v="0"/>
    <x v="0"/>
    <x v="10"/>
    <x v="3"/>
    <x v="12"/>
    <x v="23"/>
    <x v="97"/>
    <n v="12"/>
    <x v="0"/>
  </r>
  <r>
    <n v="4978"/>
    <x v="0"/>
    <x v="0"/>
    <x v="10"/>
    <x v="3"/>
    <x v="12"/>
    <x v="24"/>
    <x v="98"/>
    <n v="4452"/>
    <x v="0"/>
  </r>
  <r>
    <n v="4979"/>
    <x v="0"/>
    <x v="0"/>
    <x v="10"/>
    <x v="3"/>
    <x v="12"/>
    <x v="25"/>
    <x v="99"/>
    <n v="219"/>
    <x v="0"/>
  </r>
  <r>
    <n v="4980"/>
    <x v="0"/>
    <x v="0"/>
    <x v="10"/>
    <x v="3"/>
    <x v="12"/>
    <x v="63"/>
    <x v="100"/>
    <n v="93"/>
    <x v="0"/>
  </r>
  <r>
    <n v="4981"/>
    <x v="0"/>
    <x v="0"/>
    <x v="10"/>
    <x v="3"/>
    <x v="12"/>
    <x v="64"/>
    <x v="101"/>
    <n v="348"/>
    <x v="0"/>
  </r>
  <r>
    <n v="4982"/>
    <x v="0"/>
    <x v="0"/>
    <x v="10"/>
    <x v="3"/>
    <x v="12"/>
    <x v="65"/>
    <x v="102"/>
    <n v="378"/>
    <x v="0"/>
  </r>
  <r>
    <n v="4983"/>
    <x v="0"/>
    <x v="0"/>
    <x v="10"/>
    <x v="3"/>
    <x v="12"/>
    <x v="61"/>
    <x v="81"/>
    <n v="0"/>
    <x v="1"/>
  </r>
  <r>
    <n v="4984"/>
    <x v="0"/>
    <x v="0"/>
    <x v="10"/>
    <x v="3"/>
    <x v="12"/>
    <x v="30"/>
    <x v="33"/>
    <n v="0"/>
    <x v="1"/>
  </r>
  <r>
    <n v="4985"/>
    <x v="0"/>
    <x v="0"/>
    <x v="10"/>
    <x v="3"/>
    <x v="12"/>
    <x v="8"/>
    <x v="8"/>
    <n v="9579"/>
    <x v="0"/>
  </r>
  <r>
    <n v="4986"/>
    <x v="0"/>
    <x v="0"/>
    <x v="10"/>
    <x v="3"/>
    <x v="12"/>
    <x v="9"/>
    <x v="9"/>
    <n v="9579"/>
    <x v="0"/>
  </r>
  <r>
    <n v="4987"/>
    <x v="0"/>
    <x v="0"/>
    <x v="11"/>
    <x v="3"/>
    <x v="12"/>
    <x v="11"/>
    <x v="94"/>
    <n v="453"/>
    <x v="0"/>
  </r>
  <r>
    <n v="4988"/>
    <x v="0"/>
    <x v="0"/>
    <x v="11"/>
    <x v="3"/>
    <x v="12"/>
    <x v="12"/>
    <x v="95"/>
    <n v="2976"/>
    <x v="0"/>
  </r>
  <r>
    <n v="4989"/>
    <x v="0"/>
    <x v="0"/>
    <x v="11"/>
    <x v="3"/>
    <x v="12"/>
    <x v="13"/>
    <x v="96"/>
    <n v="1446"/>
    <x v="0"/>
  </r>
  <r>
    <n v="4990"/>
    <x v="0"/>
    <x v="0"/>
    <x v="11"/>
    <x v="3"/>
    <x v="12"/>
    <x v="23"/>
    <x v="97"/>
    <n v="18"/>
    <x v="0"/>
  </r>
  <r>
    <n v="4991"/>
    <x v="0"/>
    <x v="0"/>
    <x v="11"/>
    <x v="3"/>
    <x v="12"/>
    <x v="24"/>
    <x v="98"/>
    <n v="3390"/>
    <x v="0"/>
  </r>
  <r>
    <n v="4992"/>
    <x v="0"/>
    <x v="0"/>
    <x v="11"/>
    <x v="3"/>
    <x v="12"/>
    <x v="25"/>
    <x v="99"/>
    <n v="216"/>
    <x v="0"/>
  </r>
  <r>
    <n v="4993"/>
    <x v="0"/>
    <x v="0"/>
    <x v="11"/>
    <x v="3"/>
    <x v="12"/>
    <x v="63"/>
    <x v="100"/>
    <n v="75"/>
    <x v="0"/>
  </r>
  <r>
    <n v="4994"/>
    <x v="0"/>
    <x v="0"/>
    <x v="11"/>
    <x v="3"/>
    <x v="12"/>
    <x v="64"/>
    <x v="101"/>
    <n v="144"/>
    <x v="0"/>
  </r>
  <r>
    <n v="4995"/>
    <x v="0"/>
    <x v="0"/>
    <x v="11"/>
    <x v="3"/>
    <x v="12"/>
    <x v="65"/>
    <x v="102"/>
    <n v="183"/>
    <x v="0"/>
  </r>
  <r>
    <n v="4996"/>
    <x v="0"/>
    <x v="0"/>
    <x v="11"/>
    <x v="3"/>
    <x v="12"/>
    <x v="61"/>
    <x v="81"/>
    <n v="0"/>
    <x v="1"/>
  </r>
  <r>
    <n v="4997"/>
    <x v="0"/>
    <x v="0"/>
    <x v="11"/>
    <x v="3"/>
    <x v="12"/>
    <x v="30"/>
    <x v="33"/>
    <n v="0"/>
    <x v="1"/>
  </r>
  <r>
    <n v="4998"/>
    <x v="0"/>
    <x v="0"/>
    <x v="11"/>
    <x v="3"/>
    <x v="12"/>
    <x v="8"/>
    <x v="8"/>
    <n v="8898"/>
    <x v="0"/>
  </r>
  <r>
    <n v="4999"/>
    <x v="0"/>
    <x v="0"/>
    <x v="11"/>
    <x v="3"/>
    <x v="12"/>
    <x v="9"/>
    <x v="9"/>
    <n v="8898"/>
    <x v="0"/>
  </r>
  <r>
    <n v="5000"/>
    <x v="0"/>
    <x v="0"/>
    <x v="12"/>
    <x v="3"/>
    <x v="12"/>
    <x v="11"/>
    <x v="94"/>
    <n v="363"/>
    <x v="0"/>
  </r>
  <r>
    <n v="5001"/>
    <x v="0"/>
    <x v="0"/>
    <x v="12"/>
    <x v="3"/>
    <x v="12"/>
    <x v="12"/>
    <x v="95"/>
    <n v="2901"/>
    <x v="0"/>
  </r>
  <r>
    <n v="5002"/>
    <x v="0"/>
    <x v="0"/>
    <x v="12"/>
    <x v="3"/>
    <x v="12"/>
    <x v="13"/>
    <x v="96"/>
    <n v="2019"/>
    <x v="0"/>
  </r>
  <r>
    <n v="5003"/>
    <x v="0"/>
    <x v="0"/>
    <x v="12"/>
    <x v="3"/>
    <x v="12"/>
    <x v="23"/>
    <x v="97"/>
    <n v="18"/>
    <x v="0"/>
  </r>
  <r>
    <n v="5004"/>
    <x v="0"/>
    <x v="0"/>
    <x v="12"/>
    <x v="3"/>
    <x v="12"/>
    <x v="24"/>
    <x v="98"/>
    <n v="2883"/>
    <x v="0"/>
  </r>
  <r>
    <n v="5005"/>
    <x v="0"/>
    <x v="0"/>
    <x v="12"/>
    <x v="3"/>
    <x v="12"/>
    <x v="25"/>
    <x v="99"/>
    <n v="276"/>
    <x v="0"/>
  </r>
  <r>
    <n v="5006"/>
    <x v="0"/>
    <x v="0"/>
    <x v="12"/>
    <x v="3"/>
    <x v="12"/>
    <x v="63"/>
    <x v="100"/>
    <n v="105"/>
    <x v="0"/>
  </r>
  <r>
    <n v="5007"/>
    <x v="0"/>
    <x v="0"/>
    <x v="12"/>
    <x v="3"/>
    <x v="12"/>
    <x v="64"/>
    <x v="101"/>
    <n v="423"/>
    <x v="0"/>
  </r>
  <r>
    <n v="5008"/>
    <x v="0"/>
    <x v="0"/>
    <x v="12"/>
    <x v="3"/>
    <x v="12"/>
    <x v="65"/>
    <x v="102"/>
    <n v="534"/>
    <x v="0"/>
  </r>
  <r>
    <n v="5009"/>
    <x v="0"/>
    <x v="0"/>
    <x v="12"/>
    <x v="3"/>
    <x v="12"/>
    <x v="61"/>
    <x v="81"/>
    <n v="0"/>
    <x v="1"/>
  </r>
  <r>
    <n v="5010"/>
    <x v="0"/>
    <x v="0"/>
    <x v="12"/>
    <x v="3"/>
    <x v="12"/>
    <x v="30"/>
    <x v="33"/>
    <n v="0"/>
    <x v="1"/>
  </r>
  <r>
    <n v="5011"/>
    <x v="0"/>
    <x v="0"/>
    <x v="12"/>
    <x v="3"/>
    <x v="12"/>
    <x v="8"/>
    <x v="8"/>
    <n v="9522"/>
    <x v="0"/>
  </r>
  <r>
    <n v="5012"/>
    <x v="0"/>
    <x v="0"/>
    <x v="12"/>
    <x v="3"/>
    <x v="12"/>
    <x v="9"/>
    <x v="9"/>
    <n v="9522"/>
    <x v="0"/>
  </r>
  <r>
    <n v="5013"/>
    <x v="0"/>
    <x v="0"/>
    <x v="13"/>
    <x v="3"/>
    <x v="12"/>
    <x v="11"/>
    <x v="94"/>
    <n v="231"/>
    <x v="0"/>
  </r>
  <r>
    <n v="5014"/>
    <x v="0"/>
    <x v="0"/>
    <x v="13"/>
    <x v="3"/>
    <x v="12"/>
    <x v="12"/>
    <x v="95"/>
    <n v="966"/>
    <x v="0"/>
  </r>
  <r>
    <n v="5015"/>
    <x v="0"/>
    <x v="0"/>
    <x v="13"/>
    <x v="3"/>
    <x v="12"/>
    <x v="13"/>
    <x v="96"/>
    <n v="1008"/>
    <x v="0"/>
  </r>
  <r>
    <n v="5016"/>
    <x v="0"/>
    <x v="0"/>
    <x v="13"/>
    <x v="3"/>
    <x v="12"/>
    <x v="23"/>
    <x v="97"/>
    <n v="15"/>
    <x v="0"/>
  </r>
  <r>
    <n v="5017"/>
    <x v="0"/>
    <x v="0"/>
    <x v="13"/>
    <x v="3"/>
    <x v="12"/>
    <x v="24"/>
    <x v="98"/>
    <n v="4350"/>
    <x v="0"/>
  </r>
  <r>
    <n v="5018"/>
    <x v="0"/>
    <x v="0"/>
    <x v="13"/>
    <x v="3"/>
    <x v="12"/>
    <x v="25"/>
    <x v="99"/>
    <n v="198"/>
    <x v="0"/>
  </r>
  <r>
    <n v="5019"/>
    <x v="0"/>
    <x v="0"/>
    <x v="13"/>
    <x v="3"/>
    <x v="12"/>
    <x v="63"/>
    <x v="100"/>
    <n v="111"/>
    <x v="0"/>
  </r>
  <r>
    <n v="5020"/>
    <x v="0"/>
    <x v="0"/>
    <x v="13"/>
    <x v="3"/>
    <x v="12"/>
    <x v="64"/>
    <x v="101"/>
    <n v="198"/>
    <x v="0"/>
  </r>
  <r>
    <n v="5021"/>
    <x v="0"/>
    <x v="0"/>
    <x v="13"/>
    <x v="3"/>
    <x v="12"/>
    <x v="65"/>
    <x v="102"/>
    <n v="306"/>
    <x v="0"/>
  </r>
  <r>
    <n v="5022"/>
    <x v="0"/>
    <x v="0"/>
    <x v="13"/>
    <x v="3"/>
    <x v="12"/>
    <x v="61"/>
    <x v="81"/>
    <n v="0"/>
    <x v="1"/>
  </r>
  <r>
    <n v="5023"/>
    <x v="0"/>
    <x v="0"/>
    <x v="13"/>
    <x v="3"/>
    <x v="12"/>
    <x v="30"/>
    <x v="33"/>
    <n v="0"/>
    <x v="1"/>
  </r>
  <r>
    <n v="5024"/>
    <x v="0"/>
    <x v="0"/>
    <x v="13"/>
    <x v="3"/>
    <x v="12"/>
    <x v="8"/>
    <x v="8"/>
    <n v="7383"/>
    <x v="0"/>
  </r>
  <r>
    <n v="5025"/>
    <x v="0"/>
    <x v="0"/>
    <x v="13"/>
    <x v="3"/>
    <x v="12"/>
    <x v="9"/>
    <x v="9"/>
    <n v="7383"/>
    <x v="0"/>
  </r>
  <r>
    <n v="5026"/>
    <x v="0"/>
    <x v="0"/>
    <x v="14"/>
    <x v="3"/>
    <x v="12"/>
    <x v="11"/>
    <x v="94"/>
    <n v="312"/>
    <x v="0"/>
  </r>
  <r>
    <n v="5027"/>
    <x v="0"/>
    <x v="0"/>
    <x v="14"/>
    <x v="3"/>
    <x v="12"/>
    <x v="12"/>
    <x v="95"/>
    <n v="2931"/>
    <x v="0"/>
  </r>
  <r>
    <n v="5028"/>
    <x v="0"/>
    <x v="0"/>
    <x v="14"/>
    <x v="3"/>
    <x v="12"/>
    <x v="13"/>
    <x v="96"/>
    <n v="1644"/>
    <x v="0"/>
  </r>
  <r>
    <n v="5029"/>
    <x v="0"/>
    <x v="0"/>
    <x v="14"/>
    <x v="3"/>
    <x v="12"/>
    <x v="23"/>
    <x v="97"/>
    <n v="9"/>
    <x v="0"/>
  </r>
  <r>
    <n v="5030"/>
    <x v="0"/>
    <x v="0"/>
    <x v="14"/>
    <x v="3"/>
    <x v="12"/>
    <x v="24"/>
    <x v="98"/>
    <n v="3876"/>
    <x v="0"/>
  </r>
  <r>
    <n v="5031"/>
    <x v="0"/>
    <x v="0"/>
    <x v="14"/>
    <x v="3"/>
    <x v="12"/>
    <x v="25"/>
    <x v="99"/>
    <n v="219"/>
    <x v="0"/>
  </r>
  <r>
    <n v="5032"/>
    <x v="0"/>
    <x v="0"/>
    <x v="14"/>
    <x v="3"/>
    <x v="12"/>
    <x v="63"/>
    <x v="100"/>
    <n v="63"/>
    <x v="0"/>
  </r>
  <r>
    <n v="5033"/>
    <x v="0"/>
    <x v="0"/>
    <x v="14"/>
    <x v="3"/>
    <x v="12"/>
    <x v="64"/>
    <x v="101"/>
    <n v="240"/>
    <x v="0"/>
  </r>
  <r>
    <n v="5034"/>
    <x v="0"/>
    <x v="0"/>
    <x v="14"/>
    <x v="3"/>
    <x v="12"/>
    <x v="65"/>
    <x v="102"/>
    <n v="303"/>
    <x v="0"/>
  </r>
  <r>
    <n v="5035"/>
    <x v="0"/>
    <x v="0"/>
    <x v="14"/>
    <x v="3"/>
    <x v="12"/>
    <x v="61"/>
    <x v="81"/>
    <n v="0"/>
    <x v="1"/>
  </r>
  <r>
    <n v="5036"/>
    <x v="0"/>
    <x v="0"/>
    <x v="14"/>
    <x v="3"/>
    <x v="12"/>
    <x v="30"/>
    <x v="33"/>
    <n v="0"/>
    <x v="1"/>
  </r>
  <r>
    <n v="5037"/>
    <x v="0"/>
    <x v="0"/>
    <x v="14"/>
    <x v="3"/>
    <x v="12"/>
    <x v="8"/>
    <x v="8"/>
    <n v="9597"/>
    <x v="0"/>
  </r>
  <r>
    <n v="5038"/>
    <x v="0"/>
    <x v="0"/>
    <x v="14"/>
    <x v="3"/>
    <x v="12"/>
    <x v="9"/>
    <x v="9"/>
    <n v="9597"/>
    <x v="0"/>
  </r>
  <r>
    <n v="5039"/>
    <x v="0"/>
    <x v="0"/>
    <x v="15"/>
    <x v="3"/>
    <x v="12"/>
    <x v="11"/>
    <x v="94"/>
    <n v="351"/>
    <x v="0"/>
  </r>
  <r>
    <n v="5040"/>
    <x v="0"/>
    <x v="0"/>
    <x v="15"/>
    <x v="3"/>
    <x v="12"/>
    <x v="12"/>
    <x v="95"/>
    <n v="2076"/>
    <x v="0"/>
  </r>
  <r>
    <n v="5041"/>
    <x v="0"/>
    <x v="0"/>
    <x v="15"/>
    <x v="3"/>
    <x v="12"/>
    <x v="13"/>
    <x v="96"/>
    <n v="2163"/>
    <x v="0"/>
  </r>
  <r>
    <n v="5042"/>
    <x v="0"/>
    <x v="0"/>
    <x v="15"/>
    <x v="3"/>
    <x v="12"/>
    <x v="23"/>
    <x v="97"/>
    <n v="9"/>
    <x v="0"/>
  </r>
  <r>
    <n v="5043"/>
    <x v="0"/>
    <x v="0"/>
    <x v="15"/>
    <x v="3"/>
    <x v="12"/>
    <x v="24"/>
    <x v="98"/>
    <n v="2142"/>
    <x v="0"/>
  </r>
  <r>
    <n v="5044"/>
    <x v="0"/>
    <x v="0"/>
    <x v="15"/>
    <x v="3"/>
    <x v="12"/>
    <x v="25"/>
    <x v="99"/>
    <n v="285"/>
    <x v="0"/>
  </r>
  <r>
    <n v="5045"/>
    <x v="0"/>
    <x v="0"/>
    <x v="15"/>
    <x v="3"/>
    <x v="12"/>
    <x v="63"/>
    <x v="100"/>
    <n v="129"/>
    <x v="0"/>
  </r>
  <r>
    <n v="5046"/>
    <x v="0"/>
    <x v="0"/>
    <x v="15"/>
    <x v="3"/>
    <x v="12"/>
    <x v="64"/>
    <x v="101"/>
    <n v="372"/>
    <x v="0"/>
  </r>
  <r>
    <n v="5047"/>
    <x v="0"/>
    <x v="0"/>
    <x v="15"/>
    <x v="3"/>
    <x v="12"/>
    <x v="65"/>
    <x v="102"/>
    <n v="699"/>
    <x v="0"/>
  </r>
  <r>
    <n v="5048"/>
    <x v="0"/>
    <x v="0"/>
    <x v="15"/>
    <x v="3"/>
    <x v="12"/>
    <x v="61"/>
    <x v="81"/>
    <n v="0"/>
    <x v="1"/>
  </r>
  <r>
    <n v="5049"/>
    <x v="0"/>
    <x v="0"/>
    <x v="15"/>
    <x v="3"/>
    <x v="12"/>
    <x v="30"/>
    <x v="33"/>
    <n v="0"/>
    <x v="1"/>
  </r>
  <r>
    <n v="5050"/>
    <x v="0"/>
    <x v="0"/>
    <x v="15"/>
    <x v="3"/>
    <x v="12"/>
    <x v="8"/>
    <x v="8"/>
    <n v="8226"/>
    <x v="0"/>
  </r>
  <r>
    <n v="5051"/>
    <x v="0"/>
    <x v="0"/>
    <x v="15"/>
    <x v="3"/>
    <x v="12"/>
    <x v="9"/>
    <x v="9"/>
    <n v="8226"/>
    <x v="0"/>
  </r>
  <r>
    <n v="5052"/>
    <x v="0"/>
    <x v="1"/>
    <x v="16"/>
    <x v="3"/>
    <x v="12"/>
    <x v="11"/>
    <x v="94"/>
    <n v="63"/>
    <x v="0"/>
  </r>
  <r>
    <n v="5053"/>
    <x v="0"/>
    <x v="1"/>
    <x v="16"/>
    <x v="3"/>
    <x v="12"/>
    <x v="12"/>
    <x v="95"/>
    <n v="129"/>
    <x v="0"/>
  </r>
  <r>
    <n v="5054"/>
    <x v="0"/>
    <x v="1"/>
    <x v="16"/>
    <x v="3"/>
    <x v="12"/>
    <x v="13"/>
    <x v="96"/>
    <n v="216"/>
    <x v="0"/>
  </r>
  <r>
    <n v="5055"/>
    <x v="0"/>
    <x v="1"/>
    <x v="16"/>
    <x v="3"/>
    <x v="12"/>
    <x v="23"/>
    <x v="97"/>
    <n v="0"/>
    <x v="1"/>
  </r>
  <r>
    <n v="5056"/>
    <x v="0"/>
    <x v="1"/>
    <x v="16"/>
    <x v="3"/>
    <x v="12"/>
    <x v="24"/>
    <x v="98"/>
    <n v="147"/>
    <x v="0"/>
  </r>
  <r>
    <n v="5057"/>
    <x v="0"/>
    <x v="1"/>
    <x v="16"/>
    <x v="3"/>
    <x v="12"/>
    <x v="25"/>
    <x v="99"/>
    <n v="36"/>
    <x v="0"/>
  </r>
  <r>
    <n v="5058"/>
    <x v="0"/>
    <x v="1"/>
    <x v="16"/>
    <x v="3"/>
    <x v="12"/>
    <x v="63"/>
    <x v="100"/>
    <n v="24"/>
    <x v="0"/>
  </r>
  <r>
    <n v="5059"/>
    <x v="0"/>
    <x v="1"/>
    <x v="16"/>
    <x v="3"/>
    <x v="12"/>
    <x v="64"/>
    <x v="101"/>
    <n v="42"/>
    <x v="0"/>
  </r>
  <r>
    <n v="5060"/>
    <x v="0"/>
    <x v="1"/>
    <x v="16"/>
    <x v="3"/>
    <x v="12"/>
    <x v="65"/>
    <x v="102"/>
    <n v="117"/>
    <x v="0"/>
  </r>
  <r>
    <n v="5061"/>
    <x v="0"/>
    <x v="1"/>
    <x v="16"/>
    <x v="3"/>
    <x v="12"/>
    <x v="61"/>
    <x v="81"/>
    <n v="0"/>
    <x v="1"/>
  </r>
  <r>
    <n v="5062"/>
    <x v="0"/>
    <x v="1"/>
    <x v="16"/>
    <x v="3"/>
    <x v="12"/>
    <x v="30"/>
    <x v="33"/>
    <n v="0"/>
    <x v="1"/>
  </r>
  <r>
    <n v="5063"/>
    <x v="0"/>
    <x v="1"/>
    <x v="16"/>
    <x v="3"/>
    <x v="12"/>
    <x v="8"/>
    <x v="8"/>
    <n v="777"/>
    <x v="0"/>
  </r>
  <r>
    <n v="5064"/>
    <x v="0"/>
    <x v="1"/>
    <x v="16"/>
    <x v="3"/>
    <x v="12"/>
    <x v="9"/>
    <x v="9"/>
    <n v="777"/>
    <x v="0"/>
  </r>
  <r>
    <n v="5065"/>
    <x v="0"/>
    <x v="1"/>
    <x v="17"/>
    <x v="3"/>
    <x v="12"/>
    <x v="11"/>
    <x v="94"/>
    <n v="60"/>
    <x v="0"/>
  </r>
  <r>
    <n v="5066"/>
    <x v="0"/>
    <x v="1"/>
    <x v="17"/>
    <x v="3"/>
    <x v="12"/>
    <x v="12"/>
    <x v="95"/>
    <n v="396"/>
    <x v="0"/>
  </r>
  <r>
    <n v="5067"/>
    <x v="0"/>
    <x v="1"/>
    <x v="17"/>
    <x v="3"/>
    <x v="12"/>
    <x v="13"/>
    <x v="96"/>
    <n v="327"/>
    <x v="0"/>
  </r>
  <r>
    <n v="5068"/>
    <x v="0"/>
    <x v="1"/>
    <x v="17"/>
    <x v="3"/>
    <x v="12"/>
    <x v="23"/>
    <x v="97"/>
    <n v="0"/>
    <x v="1"/>
  </r>
  <r>
    <n v="5069"/>
    <x v="0"/>
    <x v="1"/>
    <x v="17"/>
    <x v="3"/>
    <x v="12"/>
    <x v="24"/>
    <x v="98"/>
    <n v="255"/>
    <x v="0"/>
  </r>
  <r>
    <n v="5070"/>
    <x v="0"/>
    <x v="1"/>
    <x v="17"/>
    <x v="3"/>
    <x v="12"/>
    <x v="25"/>
    <x v="99"/>
    <n v="36"/>
    <x v="0"/>
  </r>
  <r>
    <n v="5071"/>
    <x v="0"/>
    <x v="1"/>
    <x v="17"/>
    <x v="3"/>
    <x v="12"/>
    <x v="63"/>
    <x v="100"/>
    <n v="15"/>
    <x v="0"/>
  </r>
  <r>
    <n v="5072"/>
    <x v="0"/>
    <x v="1"/>
    <x v="17"/>
    <x v="3"/>
    <x v="12"/>
    <x v="64"/>
    <x v="101"/>
    <n v="63"/>
    <x v="0"/>
  </r>
  <r>
    <n v="5073"/>
    <x v="0"/>
    <x v="1"/>
    <x v="17"/>
    <x v="3"/>
    <x v="12"/>
    <x v="65"/>
    <x v="102"/>
    <n v="75"/>
    <x v="0"/>
  </r>
  <r>
    <n v="5074"/>
    <x v="0"/>
    <x v="1"/>
    <x v="17"/>
    <x v="3"/>
    <x v="12"/>
    <x v="61"/>
    <x v="81"/>
    <n v="0"/>
    <x v="1"/>
  </r>
  <r>
    <n v="5075"/>
    <x v="0"/>
    <x v="1"/>
    <x v="17"/>
    <x v="3"/>
    <x v="12"/>
    <x v="30"/>
    <x v="33"/>
    <n v="0"/>
    <x v="1"/>
  </r>
  <r>
    <n v="5076"/>
    <x v="0"/>
    <x v="1"/>
    <x v="17"/>
    <x v="3"/>
    <x v="12"/>
    <x v="8"/>
    <x v="8"/>
    <n v="1233"/>
    <x v="0"/>
  </r>
  <r>
    <n v="5077"/>
    <x v="0"/>
    <x v="1"/>
    <x v="17"/>
    <x v="3"/>
    <x v="12"/>
    <x v="9"/>
    <x v="9"/>
    <n v="1233"/>
    <x v="0"/>
  </r>
  <r>
    <n v="5078"/>
    <x v="0"/>
    <x v="1"/>
    <x v="18"/>
    <x v="3"/>
    <x v="12"/>
    <x v="11"/>
    <x v="94"/>
    <n v="78"/>
    <x v="0"/>
  </r>
  <r>
    <n v="5079"/>
    <x v="0"/>
    <x v="1"/>
    <x v="18"/>
    <x v="3"/>
    <x v="12"/>
    <x v="12"/>
    <x v="95"/>
    <n v="390"/>
    <x v="0"/>
  </r>
  <r>
    <n v="5080"/>
    <x v="0"/>
    <x v="1"/>
    <x v="18"/>
    <x v="3"/>
    <x v="12"/>
    <x v="13"/>
    <x v="96"/>
    <n v="387"/>
    <x v="0"/>
  </r>
  <r>
    <n v="5081"/>
    <x v="0"/>
    <x v="1"/>
    <x v="18"/>
    <x v="3"/>
    <x v="12"/>
    <x v="23"/>
    <x v="97"/>
    <n v="0"/>
    <x v="1"/>
  </r>
  <r>
    <n v="5082"/>
    <x v="0"/>
    <x v="1"/>
    <x v="18"/>
    <x v="3"/>
    <x v="12"/>
    <x v="24"/>
    <x v="98"/>
    <n v="126"/>
    <x v="0"/>
  </r>
  <r>
    <n v="5083"/>
    <x v="0"/>
    <x v="1"/>
    <x v="18"/>
    <x v="3"/>
    <x v="12"/>
    <x v="25"/>
    <x v="99"/>
    <n v="36"/>
    <x v="0"/>
  </r>
  <r>
    <n v="5084"/>
    <x v="0"/>
    <x v="1"/>
    <x v="18"/>
    <x v="3"/>
    <x v="12"/>
    <x v="63"/>
    <x v="100"/>
    <n v="27"/>
    <x v="0"/>
  </r>
  <r>
    <n v="5085"/>
    <x v="0"/>
    <x v="1"/>
    <x v="18"/>
    <x v="3"/>
    <x v="12"/>
    <x v="64"/>
    <x v="101"/>
    <n v="63"/>
    <x v="0"/>
  </r>
  <r>
    <n v="5086"/>
    <x v="0"/>
    <x v="1"/>
    <x v="18"/>
    <x v="3"/>
    <x v="12"/>
    <x v="65"/>
    <x v="102"/>
    <n v="126"/>
    <x v="0"/>
  </r>
  <r>
    <n v="5087"/>
    <x v="0"/>
    <x v="1"/>
    <x v="18"/>
    <x v="3"/>
    <x v="12"/>
    <x v="61"/>
    <x v="81"/>
    <n v="0"/>
    <x v="1"/>
  </r>
  <r>
    <n v="5088"/>
    <x v="0"/>
    <x v="1"/>
    <x v="18"/>
    <x v="3"/>
    <x v="12"/>
    <x v="30"/>
    <x v="33"/>
    <n v="0"/>
    <x v="1"/>
  </r>
  <r>
    <n v="5089"/>
    <x v="0"/>
    <x v="1"/>
    <x v="18"/>
    <x v="3"/>
    <x v="12"/>
    <x v="8"/>
    <x v="8"/>
    <n v="1239"/>
    <x v="0"/>
  </r>
  <r>
    <n v="5090"/>
    <x v="0"/>
    <x v="1"/>
    <x v="18"/>
    <x v="3"/>
    <x v="12"/>
    <x v="9"/>
    <x v="9"/>
    <n v="1236"/>
    <x v="0"/>
  </r>
  <r>
    <n v="5091"/>
    <x v="0"/>
    <x v="1"/>
    <x v="19"/>
    <x v="3"/>
    <x v="12"/>
    <x v="11"/>
    <x v="94"/>
    <n v="39"/>
    <x v="0"/>
  </r>
  <r>
    <n v="5092"/>
    <x v="0"/>
    <x v="1"/>
    <x v="19"/>
    <x v="3"/>
    <x v="12"/>
    <x v="12"/>
    <x v="95"/>
    <n v="180"/>
    <x v="0"/>
  </r>
  <r>
    <n v="5093"/>
    <x v="0"/>
    <x v="1"/>
    <x v="19"/>
    <x v="3"/>
    <x v="12"/>
    <x v="13"/>
    <x v="96"/>
    <n v="123"/>
    <x v="0"/>
  </r>
  <r>
    <n v="5094"/>
    <x v="0"/>
    <x v="1"/>
    <x v="19"/>
    <x v="3"/>
    <x v="12"/>
    <x v="23"/>
    <x v="97"/>
    <n v="0"/>
    <x v="1"/>
  </r>
  <r>
    <n v="5095"/>
    <x v="0"/>
    <x v="1"/>
    <x v="19"/>
    <x v="3"/>
    <x v="12"/>
    <x v="24"/>
    <x v="98"/>
    <n v="69"/>
    <x v="0"/>
  </r>
  <r>
    <n v="5096"/>
    <x v="0"/>
    <x v="1"/>
    <x v="19"/>
    <x v="3"/>
    <x v="12"/>
    <x v="25"/>
    <x v="99"/>
    <n v="21"/>
    <x v="0"/>
  </r>
  <r>
    <n v="5097"/>
    <x v="0"/>
    <x v="1"/>
    <x v="19"/>
    <x v="3"/>
    <x v="12"/>
    <x v="63"/>
    <x v="100"/>
    <n v="9"/>
    <x v="0"/>
  </r>
  <r>
    <n v="5098"/>
    <x v="0"/>
    <x v="1"/>
    <x v="19"/>
    <x v="3"/>
    <x v="12"/>
    <x v="64"/>
    <x v="101"/>
    <n v="33"/>
    <x v="0"/>
  </r>
  <r>
    <n v="5099"/>
    <x v="0"/>
    <x v="1"/>
    <x v="19"/>
    <x v="3"/>
    <x v="12"/>
    <x v="65"/>
    <x v="102"/>
    <n v="15"/>
    <x v="0"/>
  </r>
  <r>
    <n v="5100"/>
    <x v="0"/>
    <x v="1"/>
    <x v="19"/>
    <x v="3"/>
    <x v="12"/>
    <x v="61"/>
    <x v="81"/>
    <n v="0"/>
    <x v="1"/>
  </r>
  <r>
    <n v="5101"/>
    <x v="0"/>
    <x v="1"/>
    <x v="19"/>
    <x v="3"/>
    <x v="12"/>
    <x v="30"/>
    <x v="33"/>
    <n v="0"/>
    <x v="1"/>
  </r>
  <r>
    <n v="5102"/>
    <x v="0"/>
    <x v="1"/>
    <x v="19"/>
    <x v="3"/>
    <x v="12"/>
    <x v="8"/>
    <x v="8"/>
    <n v="498"/>
    <x v="0"/>
  </r>
  <r>
    <n v="5103"/>
    <x v="0"/>
    <x v="1"/>
    <x v="19"/>
    <x v="3"/>
    <x v="12"/>
    <x v="9"/>
    <x v="9"/>
    <n v="498"/>
    <x v="0"/>
  </r>
  <r>
    <n v="5104"/>
    <x v="0"/>
    <x v="2"/>
    <x v="20"/>
    <x v="3"/>
    <x v="12"/>
    <x v="11"/>
    <x v="94"/>
    <n v="243"/>
    <x v="0"/>
  </r>
  <r>
    <n v="5105"/>
    <x v="0"/>
    <x v="2"/>
    <x v="20"/>
    <x v="3"/>
    <x v="12"/>
    <x v="12"/>
    <x v="95"/>
    <n v="1098"/>
    <x v="0"/>
  </r>
  <r>
    <n v="5106"/>
    <x v="0"/>
    <x v="2"/>
    <x v="20"/>
    <x v="3"/>
    <x v="12"/>
    <x v="13"/>
    <x v="96"/>
    <n v="1050"/>
    <x v="0"/>
  </r>
  <r>
    <n v="5107"/>
    <x v="0"/>
    <x v="2"/>
    <x v="20"/>
    <x v="3"/>
    <x v="12"/>
    <x v="23"/>
    <x v="97"/>
    <n v="0"/>
    <x v="1"/>
  </r>
  <r>
    <n v="5108"/>
    <x v="0"/>
    <x v="2"/>
    <x v="20"/>
    <x v="3"/>
    <x v="12"/>
    <x v="24"/>
    <x v="98"/>
    <n v="600"/>
    <x v="0"/>
  </r>
  <r>
    <n v="5109"/>
    <x v="0"/>
    <x v="2"/>
    <x v="20"/>
    <x v="3"/>
    <x v="12"/>
    <x v="25"/>
    <x v="99"/>
    <n v="132"/>
    <x v="0"/>
  </r>
  <r>
    <n v="5110"/>
    <x v="0"/>
    <x v="2"/>
    <x v="20"/>
    <x v="3"/>
    <x v="12"/>
    <x v="63"/>
    <x v="100"/>
    <n v="75"/>
    <x v="0"/>
  </r>
  <r>
    <n v="5111"/>
    <x v="0"/>
    <x v="2"/>
    <x v="20"/>
    <x v="3"/>
    <x v="12"/>
    <x v="64"/>
    <x v="101"/>
    <n v="204"/>
    <x v="0"/>
  </r>
  <r>
    <n v="5112"/>
    <x v="0"/>
    <x v="2"/>
    <x v="20"/>
    <x v="3"/>
    <x v="12"/>
    <x v="65"/>
    <x v="102"/>
    <n v="336"/>
    <x v="0"/>
  </r>
  <r>
    <n v="5113"/>
    <x v="0"/>
    <x v="2"/>
    <x v="20"/>
    <x v="3"/>
    <x v="12"/>
    <x v="61"/>
    <x v="81"/>
    <n v="0"/>
    <x v="1"/>
  </r>
  <r>
    <n v="5114"/>
    <x v="0"/>
    <x v="2"/>
    <x v="20"/>
    <x v="3"/>
    <x v="12"/>
    <x v="30"/>
    <x v="33"/>
    <n v="0"/>
    <x v="1"/>
  </r>
  <r>
    <n v="5115"/>
    <x v="0"/>
    <x v="2"/>
    <x v="20"/>
    <x v="3"/>
    <x v="12"/>
    <x v="8"/>
    <x v="8"/>
    <n v="3747"/>
    <x v="0"/>
  </r>
  <r>
    <n v="5116"/>
    <x v="0"/>
    <x v="2"/>
    <x v="20"/>
    <x v="3"/>
    <x v="12"/>
    <x v="9"/>
    <x v="9"/>
    <n v="3741"/>
    <x v="0"/>
  </r>
  <r>
    <n v="5117"/>
    <x v="0"/>
    <x v="2"/>
    <x v="21"/>
    <x v="3"/>
    <x v="12"/>
    <x v="11"/>
    <x v="94"/>
    <n v="981"/>
    <x v="0"/>
  </r>
  <r>
    <n v="5118"/>
    <x v="0"/>
    <x v="2"/>
    <x v="21"/>
    <x v="3"/>
    <x v="12"/>
    <x v="12"/>
    <x v="95"/>
    <n v="8217"/>
    <x v="0"/>
  </r>
  <r>
    <n v="5119"/>
    <x v="0"/>
    <x v="2"/>
    <x v="21"/>
    <x v="3"/>
    <x v="12"/>
    <x v="13"/>
    <x v="96"/>
    <n v="6354"/>
    <x v="0"/>
  </r>
  <r>
    <n v="5120"/>
    <x v="0"/>
    <x v="2"/>
    <x v="21"/>
    <x v="3"/>
    <x v="12"/>
    <x v="23"/>
    <x v="97"/>
    <n v="33"/>
    <x v="0"/>
  </r>
  <r>
    <n v="5121"/>
    <x v="0"/>
    <x v="2"/>
    <x v="21"/>
    <x v="3"/>
    <x v="12"/>
    <x v="24"/>
    <x v="98"/>
    <n v="9090"/>
    <x v="0"/>
  </r>
  <r>
    <n v="5122"/>
    <x v="0"/>
    <x v="2"/>
    <x v="21"/>
    <x v="3"/>
    <x v="12"/>
    <x v="25"/>
    <x v="99"/>
    <n v="693"/>
    <x v="0"/>
  </r>
  <r>
    <n v="5123"/>
    <x v="0"/>
    <x v="2"/>
    <x v="21"/>
    <x v="3"/>
    <x v="12"/>
    <x v="63"/>
    <x v="100"/>
    <n v="231"/>
    <x v="0"/>
  </r>
  <r>
    <n v="5124"/>
    <x v="0"/>
    <x v="2"/>
    <x v="21"/>
    <x v="3"/>
    <x v="12"/>
    <x v="64"/>
    <x v="101"/>
    <n v="1383"/>
    <x v="0"/>
  </r>
  <r>
    <n v="5125"/>
    <x v="0"/>
    <x v="2"/>
    <x v="21"/>
    <x v="3"/>
    <x v="12"/>
    <x v="65"/>
    <x v="102"/>
    <n v="2067"/>
    <x v="0"/>
  </r>
  <r>
    <n v="5126"/>
    <x v="0"/>
    <x v="2"/>
    <x v="21"/>
    <x v="3"/>
    <x v="12"/>
    <x v="61"/>
    <x v="81"/>
    <n v="0"/>
    <x v="1"/>
  </r>
  <r>
    <n v="5127"/>
    <x v="0"/>
    <x v="2"/>
    <x v="21"/>
    <x v="3"/>
    <x v="12"/>
    <x v="30"/>
    <x v="33"/>
    <n v="0"/>
    <x v="1"/>
  </r>
  <r>
    <n v="5128"/>
    <x v="0"/>
    <x v="2"/>
    <x v="21"/>
    <x v="3"/>
    <x v="12"/>
    <x v="8"/>
    <x v="8"/>
    <n v="29043"/>
    <x v="0"/>
  </r>
  <r>
    <n v="5129"/>
    <x v="0"/>
    <x v="2"/>
    <x v="21"/>
    <x v="3"/>
    <x v="12"/>
    <x v="9"/>
    <x v="9"/>
    <n v="29043"/>
    <x v="0"/>
  </r>
  <r>
    <n v="5130"/>
    <x v="0"/>
    <x v="2"/>
    <x v="22"/>
    <x v="3"/>
    <x v="12"/>
    <x v="11"/>
    <x v="94"/>
    <n v="1008"/>
    <x v="0"/>
  </r>
  <r>
    <n v="5131"/>
    <x v="0"/>
    <x v="2"/>
    <x v="22"/>
    <x v="3"/>
    <x v="12"/>
    <x v="12"/>
    <x v="95"/>
    <n v="6381"/>
    <x v="0"/>
  </r>
  <r>
    <n v="5132"/>
    <x v="0"/>
    <x v="2"/>
    <x v="22"/>
    <x v="3"/>
    <x v="12"/>
    <x v="13"/>
    <x v="96"/>
    <n v="6396"/>
    <x v="0"/>
  </r>
  <r>
    <n v="5133"/>
    <x v="0"/>
    <x v="2"/>
    <x v="22"/>
    <x v="3"/>
    <x v="12"/>
    <x v="23"/>
    <x v="97"/>
    <n v="24"/>
    <x v="0"/>
  </r>
  <r>
    <n v="5134"/>
    <x v="0"/>
    <x v="2"/>
    <x v="22"/>
    <x v="3"/>
    <x v="12"/>
    <x v="24"/>
    <x v="98"/>
    <n v="6909"/>
    <x v="0"/>
  </r>
  <r>
    <n v="5135"/>
    <x v="0"/>
    <x v="2"/>
    <x v="22"/>
    <x v="3"/>
    <x v="12"/>
    <x v="25"/>
    <x v="99"/>
    <n v="780"/>
    <x v="0"/>
  </r>
  <r>
    <n v="5136"/>
    <x v="0"/>
    <x v="2"/>
    <x v="22"/>
    <x v="3"/>
    <x v="12"/>
    <x v="63"/>
    <x v="100"/>
    <n v="393"/>
    <x v="0"/>
  </r>
  <r>
    <n v="5137"/>
    <x v="0"/>
    <x v="2"/>
    <x v="22"/>
    <x v="3"/>
    <x v="12"/>
    <x v="64"/>
    <x v="101"/>
    <n v="1734"/>
    <x v="0"/>
  </r>
  <r>
    <n v="5138"/>
    <x v="0"/>
    <x v="2"/>
    <x v="22"/>
    <x v="3"/>
    <x v="12"/>
    <x v="65"/>
    <x v="102"/>
    <n v="2670"/>
    <x v="0"/>
  </r>
  <r>
    <n v="5139"/>
    <x v="0"/>
    <x v="2"/>
    <x v="22"/>
    <x v="3"/>
    <x v="12"/>
    <x v="61"/>
    <x v="81"/>
    <n v="0"/>
    <x v="1"/>
  </r>
  <r>
    <n v="5140"/>
    <x v="0"/>
    <x v="2"/>
    <x v="22"/>
    <x v="3"/>
    <x v="12"/>
    <x v="30"/>
    <x v="33"/>
    <n v="0"/>
    <x v="1"/>
  </r>
  <r>
    <n v="5141"/>
    <x v="0"/>
    <x v="2"/>
    <x v="22"/>
    <x v="3"/>
    <x v="12"/>
    <x v="8"/>
    <x v="8"/>
    <n v="26295"/>
    <x v="0"/>
  </r>
  <r>
    <n v="5142"/>
    <x v="0"/>
    <x v="2"/>
    <x v="22"/>
    <x v="3"/>
    <x v="12"/>
    <x v="9"/>
    <x v="9"/>
    <n v="26295"/>
    <x v="0"/>
  </r>
  <r>
    <n v="5143"/>
    <x v="0"/>
    <x v="2"/>
    <x v="23"/>
    <x v="3"/>
    <x v="12"/>
    <x v="11"/>
    <x v="94"/>
    <n v="966"/>
    <x v="0"/>
  </r>
  <r>
    <n v="5144"/>
    <x v="0"/>
    <x v="2"/>
    <x v="23"/>
    <x v="3"/>
    <x v="12"/>
    <x v="12"/>
    <x v="95"/>
    <n v="6651"/>
    <x v="0"/>
  </r>
  <r>
    <n v="5145"/>
    <x v="0"/>
    <x v="2"/>
    <x v="23"/>
    <x v="3"/>
    <x v="12"/>
    <x v="13"/>
    <x v="96"/>
    <n v="4383"/>
    <x v="0"/>
  </r>
  <r>
    <n v="5146"/>
    <x v="0"/>
    <x v="2"/>
    <x v="23"/>
    <x v="3"/>
    <x v="12"/>
    <x v="23"/>
    <x v="97"/>
    <n v="30"/>
    <x v="0"/>
  </r>
  <r>
    <n v="5147"/>
    <x v="0"/>
    <x v="2"/>
    <x v="23"/>
    <x v="3"/>
    <x v="12"/>
    <x v="24"/>
    <x v="98"/>
    <n v="13287"/>
    <x v="0"/>
  </r>
  <r>
    <n v="5148"/>
    <x v="0"/>
    <x v="2"/>
    <x v="23"/>
    <x v="3"/>
    <x v="12"/>
    <x v="25"/>
    <x v="99"/>
    <n v="687"/>
    <x v="0"/>
  </r>
  <r>
    <n v="5149"/>
    <x v="0"/>
    <x v="2"/>
    <x v="23"/>
    <x v="3"/>
    <x v="12"/>
    <x v="63"/>
    <x v="100"/>
    <n v="282"/>
    <x v="0"/>
  </r>
  <r>
    <n v="5150"/>
    <x v="0"/>
    <x v="2"/>
    <x v="23"/>
    <x v="3"/>
    <x v="12"/>
    <x v="64"/>
    <x v="101"/>
    <n v="924"/>
    <x v="0"/>
  </r>
  <r>
    <n v="5151"/>
    <x v="0"/>
    <x v="2"/>
    <x v="23"/>
    <x v="3"/>
    <x v="12"/>
    <x v="65"/>
    <x v="102"/>
    <n v="1104"/>
    <x v="0"/>
  </r>
  <r>
    <n v="5152"/>
    <x v="0"/>
    <x v="2"/>
    <x v="23"/>
    <x v="3"/>
    <x v="12"/>
    <x v="61"/>
    <x v="81"/>
    <n v="0"/>
    <x v="1"/>
  </r>
  <r>
    <n v="5153"/>
    <x v="0"/>
    <x v="2"/>
    <x v="23"/>
    <x v="3"/>
    <x v="12"/>
    <x v="30"/>
    <x v="33"/>
    <n v="9"/>
    <x v="0"/>
  </r>
  <r>
    <n v="5154"/>
    <x v="0"/>
    <x v="2"/>
    <x v="23"/>
    <x v="3"/>
    <x v="12"/>
    <x v="8"/>
    <x v="8"/>
    <n v="28326"/>
    <x v="0"/>
  </r>
  <r>
    <n v="5155"/>
    <x v="0"/>
    <x v="2"/>
    <x v="23"/>
    <x v="3"/>
    <x v="12"/>
    <x v="9"/>
    <x v="9"/>
    <n v="28314"/>
    <x v="0"/>
  </r>
  <r>
    <n v="5156"/>
    <x v="0"/>
    <x v="2"/>
    <x v="24"/>
    <x v="3"/>
    <x v="12"/>
    <x v="11"/>
    <x v="94"/>
    <n v="927"/>
    <x v="0"/>
  </r>
  <r>
    <n v="5157"/>
    <x v="0"/>
    <x v="2"/>
    <x v="24"/>
    <x v="3"/>
    <x v="12"/>
    <x v="12"/>
    <x v="95"/>
    <n v="7113"/>
    <x v="0"/>
  </r>
  <r>
    <n v="5158"/>
    <x v="0"/>
    <x v="2"/>
    <x v="24"/>
    <x v="3"/>
    <x v="12"/>
    <x v="13"/>
    <x v="96"/>
    <n v="4326"/>
    <x v="0"/>
  </r>
  <r>
    <n v="5159"/>
    <x v="0"/>
    <x v="2"/>
    <x v="24"/>
    <x v="3"/>
    <x v="12"/>
    <x v="23"/>
    <x v="97"/>
    <n v="27"/>
    <x v="0"/>
  </r>
  <r>
    <n v="5160"/>
    <x v="0"/>
    <x v="2"/>
    <x v="24"/>
    <x v="3"/>
    <x v="12"/>
    <x v="24"/>
    <x v="98"/>
    <n v="8187"/>
    <x v="0"/>
  </r>
  <r>
    <n v="5161"/>
    <x v="0"/>
    <x v="2"/>
    <x v="24"/>
    <x v="3"/>
    <x v="12"/>
    <x v="25"/>
    <x v="99"/>
    <n v="720"/>
    <x v="0"/>
  </r>
  <r>
    <n v="5162"/>
    <x v="0"/>
    <x v="2"/>
    <x v="24"/>
    <x v="3"/>
    <x v="12"/>
    <x v="63"/>
    <x v="100"/>
    <n v="291"/>
    <x v="0"/>
  </r>
  <r>
    <n v="5163"/>
    <x v="0"/>
    <x v="2"/>
    <x v="24"/>
    <x v="3"/>
    <x v="12"/>
    <x v="64"/>
    <x v="101"/>
    <n v="969"/>
    <x v="0"/>
  </r>
  <r>
    <n v="5164"/>
    <x v="0"/>
    <x v="2"/>
    <x v="24"/>
    <x v="3"/>
    <x v="12"/>
    <x v="65"/>
    <x v="102"/>
    <n v="1212"/>
    <x v="0"/>
  </r>
  <r>
    <n v="5165"/>
    <x v="0"/>
    <x v="2"/>
    <x v="24"/>
    <x v="3"/>
    <x v="12"/>
    <x v="61"/>
    <x v="81"/>
    <n v="0"/>
    <x v="1"/>
  </r>
  <r>
    <n v="5166"/>
    <x v="0"/>
    <x v="2"/>
    <x v="24"/>
    <x v="3"/>
    <x v="12"/>
    <x v="30"/>
    <x v="33"/>
    <n v="0"/>
    <x v="1"/>
  </r>
  <r>
    <n v="5167"/>
    <x v="0"/>
    <x v="2"/>
    <x v="24"/>
    <x v="3"/>
    <x v="12"/>
    <x v="8"/>
    <x v="8"/>
    <n v="23769"/>
    <x v="0"/>
  </r>
  <r>
    <n v="5168"/>
    <x v="0"/>
    <x v="2"/>
    <x v="24"/>
    <x v="3"/>
    <x v="12"/>
    <x v="9"/>
    <x v="9"/>
    <n v="23769"/>
    <x v="0"/>
  </r>
  <r>
    <n v="5169"/>
    <x v="0"/>
    <x v="2"/>
    <x v="25"/>
    <x v="3"/>
    <x v="12"/>
    <x v="11"/>
    <x v="94"/>
    <n v="1239"/>
    <x v="0"/>
  </r>
  <r>
    <n v="5170"/>
    <x v="0"/>
    <x v="2"/>
    <x v="25"/>
    <x v="3"/>
    <x v="12"/>
    <x v="12"/>
    <x v="95"/>
    <n v="9144"/>
    <x v="0"/>
  </r>
  <r>
    <n v="5171"/>
    <x v="0"/>
    <x v="2"/>
    <x v="25"/>
    <x v="3"/>
    <x v="12"/>
    <x v="13"/>
    <x v="96"/>
    <n v="5499"/>
    <x v="0"/>
  </r>
  <r>
    <n v="5172"/>
    <x v="0"/>
    <x v="2"/>
    <x v="25"/>
    <x v="3"/>
    <x v="12"/>
    <x v="23"/>
    <x v="97"/>
    <n v="39"/>
    <x v="0"/>
  </r>
  <r>
    <n v="5173"/>
    <x v="0"/>
    <x v="2"/>
    <x v="25"/>
    <x v="3"/>
    <x v="12"/>
    <x v="24"/>
    <x v="98"/>
    <n v="8532"/>
    <x v="0"/>
  </r>
  <r>
    <n v="5174"/>
    <x v="0"/>
    <x v="2"/>
    <x v="25"/>
    <x v="3"/>
    <x v="12"/>
    <x v="25"/>
    <x v="99"/>
    <n v="705"/>
    <x v="0"/>
  </r>
  <r>
    <n v="5175"/>
    <x v="0"/>
    <x v="2"/>
    <x v="25"/>
    <x v="3"/>
    <x v="12"/>
    <x v="63"/>
    <x v="100"/>
    <n v="222"/>
    <x v="0"/>
  </r>
  <r>
    <n v="5176"/>
    <x v="0"/>
    <x v="2"/>
    <x v="25"/>
    <x v="3"/>
    <x v="12"/>
    <x v="64"/>
    <x v="101"/>
    <n v="756"/>
    <x v="0"/>
  </r>
  <r>
    <n v="5177"/>
    <x v="0"/>
    <x v="2"/>
    <x v="25"/>
    <x v="3"/>
    <x v="12"/>
    <x v="65"/>
    <x v="102"/>
    <n v="1065"/>
    <x v="0"/>
  </r>
  <r>
    <n v="5178"/>
    <x v="0"/>
    <x v="2"/>
    <x v="25"/>
    <x v="3"/>
    <x v="12"/>
    <x v="61"/>
    <x v="81"/>
    <n v="0"/>
    <x v="1"/>
  </r>
  <r>
    <n v="5179"/>
    <x v="0"/>
    <x v="2"/>
    <x v="25"/>
    <x v="3"/>
    <x v="12"/>
    <x v="30"/>
    <x v="33"/>
    <n v="0"/>
    <x v="1"/>
  </r>
  <r>
    <n v="5180"/>
    <x v="0"/>
    <x v="2"/>
    <x v="25"/>
    <x v="3"/>
    <x v="12"/>
    <x v="8"/>
    <x v="8"/>
    <n v="27201"/>
    <x v="0"/>
  </r>
  <r>
    <n v="5181"/>
    <x v="0"/>
    <x v="2"/>
    <x v="25"/>
    <x v="3"/>
    <x v="12"/>
    <x v="9"/>
    <x v="9"/>
    <n v="27201"/>
    <x v="0"/>
  </r>
  <r>
    <n v="5182"/>
    <x v="0"/>
    <x v="3"/>
    <x v="26"/>
    <x v="3"/>
    <x v="12"/>
    <x v="11"/>
    <x v="94"/>
    <n v="5364"/>
    <x v="0"/>
  </r>
  <r>
    <n v="5183"/>
    <x v="0"/>
    <x v="3"/>
    <x v="26"/>
    <x v="3"/>
    <x v="12"/>
    <x v="12"/>
    <x v="95"/>
    <n v="38601"/>
    <x v="0"/>
  </r>
  <r>
    <n v="5184"/>
    <x v="0"/>
    <x v="3"/>
    <x v="26"/>
    <x v="3"/>
    <x v="12"/>
    <x v="13"/>
    <x v="96"/>
    <n v="28011"/>
    <x v="0"/>
  </r>
  <r>
    <n v="5185"/>
    <x v="0"/>
    <x v="3"/>
    <x v="26"/>
    <x v="3"/>
    <x v="12"/>
    <x v="23"/>
    <x v="97"/>
    <n v="156"/>
    <x v="0"/>
  </r>
  <r>
    <n v="5186"/>
    <x v="0"/>
    <x v="3"/>
    <x v="26"/>
    <x v="3"/>
    <x v="12"/>
    <x v="24"/>
    <x v="98"/>
    <n v="46602"/>
    <x v="0"/>
  </r>
  <r>
    <n v="5187"/>
    <x v="0"/>
    <x v="3"/>
    <x v="26"/>
    <x v="3"/>
    <x v="12"/>
    <x v="25"/>
    <x v="99"/>
    <n v="3714"/>
    <x v="0"/>
  </r>
  <r>
    <n v="5188"/>
    <x v="0"/>
    <x v="3"/>
    <x v="26"/>
    <x v="3"/>
    <x v="12"/>
    <x v="63"/>
    <x v="100"/>
    <n v="1497"/>
    <x v="0"/>
  </r>
  <r>
    <n v="5189"/>
    <x v="0"/>
    <x v="3"/>
    <x v="26"/>
    <x v="3"/>
    <x v="12"/>
    <x v="64"/>
    <x v="101"/>
    <n v="5970"/>
    <x v="0"/>
  </r>
  <r>
    <n v="5190"/>
    <x v="0"/>
    <x v="3"/>
    <x v="26"/>
    <x v="3"/>
    <x v="12"/>
    <x v="65"/>
    <x v="102"/>
    <n v="8451"/>
    <x v="0"/>
  </r>
  <r>
    <n v="5191"/>
    <x v="0"/>
    <x v="3"/>
    <x v="26"/>
    <x v="3"/>
    <x v="12"/>
    <x v="61"/>
    <x v="81"/>
    <n v="0"/>
    <x v="1"/>
  </r>
  <r>
    <n v="5192"/>
    <x v="0"/>
    <x v="3"/>
    <x v="26"/>
    <x v="3"/>
    <x v="12"/>
    <x v="30"/>
    <x v="33"/>
    <n v="12"/>
    <x v="0"/>
  </r>
  <r>
    <n v="5193"/>
    <x v="0"/>
    <x v="3"/>
    <x v="26"/>
    <x v="3"/>
    <x v="12"/>
    <x v="8"/>
    <x v="8"/>
    <n v="138381"/>
    <x v="0"/>
  </r>
  <r>
    <n v="5194"/>
    <x v="0"/>
    <x v="3"/>
    <x v="26"/>
    <x v="3"/>
    <x v="12"/>
    <x v="9"/>
    <x v="9"/>
    <n v="138366"/>
    <x v="0"/>
  </r>
  <r>
    <n v="5195"/>
    <x v="0"/>
    <x v="4"/>
    <x v="27"/>
    <x v="3"/>
    <x v="12"/>
    <x v="11"/>
    <x v="94"/>
    <n v="71625"/>
    <x v="0"/>
  </r>
  <r>
    <n v="5196"/>
    <x v="0"/>
    <x v="4"/>
    <x v="27"/>
    <x v="3"/>
    <x v="12"/>
    <x v="12"/>
    <x v="95"/>
    <n v="420813"/>
    <x v="0"/>
  </r>
  <r>
    <n v="5197"/>
    <x v="0"/>
    <x v="4"/>
    <x v="27"/>
    <x v="3"/>
    <x v="12"/>
    <x v="13"/>
    <x v="96"/>
    <n v="282966"/>
    <x v="0"/>
  </r>
  <r>
    <n v="5198"/>
    <x v="0"/>
    <x v="4"/>
    <x v="27"/>
    <x v="3"/>
    <x v="12"/>
    <x v="23"/>
    <x v="97"/>
    <n v="1650"/>
    <x v="0"/>
  </r>
  <r>
    <n v="5199"/>
    <x v="0"/>
    <x v="4"/>
    <x v="27"/>
    <x v="3"/>
    <x v="12"/>
    <x v="24"/>
    <x v="98"/>
    <n v="481251"/>
    <x v="0"/>
  </r>
  <r>
    <n v="5200"/>
    <x v="0"/>
    <x v="4"/>
    <x v="27"/>
    <x v="3"/>
    <x v="12"/>
    <x v="25"/>
    <x v="99"/>
    <n v="52758"/>
    <x v="0"/>
  </r>
  <r>
    <n v="5201"/>
    <x v="0"/>
    <x v="4"/>
    <x v="27"/>
    <x v="3"/>
    <x v="12"/>
    <x v="63"/>
    <x v="100"/>
    <n v="22038"/>
    <x v="0"/>
  </r>
  <r>
    <n v="5202"/>
    <x v="0"/>
    <x v="4"/>
    <x v="27"/>
    <x v="3"/>
    <x v="12"/>
    <x v="64"/>
    <x v="101"/>
    <n v="81693"/>
    <x v="0"/>
  </r>
  <r>
    <n v="5203"/>
    <x v="0"/>
    <x v="4"/>
    <x v="27"/>
    <x v="3"/>
    <x v="12"/>
    <x v="65"/>
    <x v="102"/>
    <n v="99903"/>
    <x v="0"/>
  </r>
  <r>
    <n v="5204"/>
    <x v="0"/>
    <x v="4"/>
    <x v="27"/>
    <x v="3"/>
    <x v="12"/>
    <x v="61"/>
    <x v="81"/>
    <n v="0"/>
    <x v="1"/>
  </r>
  <r>
    <n v="5205"/>
    <x v="0"/>
    <x v="4"/>
    <x v="27"/>
    <x v="3"/>
    <x v="12"/>
    <x v="30"/>
    <x v="33"/>
    <n v="714"/>
    <x v="0"/>
  </r>
  <r>
    <n v="5206"/>
    <x v="0"/>
    <x v="4"/>
    <x v="27"/>
    <x v="3"/>
    <x v="12"/>
    <x v="8"/>
    <x v="8"/>
    <n v="1515411"/>
    <x v="0"/>
  </r>
  <r>
    <n v="5207"/>
    <x v="0"/>
    <x v="4"/>
    <x v="27"/>
    <x v="3"/>
    <x v="12"/>
    <x v="9"/>
    <x v="9"/>
    <n v="1514697"/>
    <x v="0"/>
  </r>
  <r>
    <n v="5208"/>
    <x v="0"/>
    <x v="5"/>
    <x v="28"/>
    <x v="3"/>
    <x v="12"/>
    <x v="11"/>
    <x v="94"/>
    <n v="76989"/>
    <x v="0"/>
  </r>
  <r>
    <n v="5209"/>
    <x v="0"/>
    <x v="5"/>
    <x v="28"/>
    <x v="3"/>
    <x v="12"/>
    <x v="12"/>
    <x v="95"/>
    <n v="459414"/>
    <x v="0"/>
  </r>
  <r>
    <n v="5210"/>
    <x v="0"/>
    <x v="5"/>
    <x v="28"/>
    <x v="3"/>
    <x v="12"/>
    <x v="13"/>
    <x v="96"/>
    <n v="310974"/>
    <x v="0"/>
  </r>
  <r>
    <n v="5211"/>
    <x v="0"/>
    <x v="5"/>
    <x v="28"/>
    <x v="3"/>
    <x v="12"/>
    <x v="23"/>
    <x v="97"/>
    <n v="1806"/>
    <x v="0"/>
  </r>
  <r>
    <n v="5212"/>
    <x v="0"/>
    <x v="5"/>
    <x v="28"/>
    <x v="3"/>
    <x v="12"/>
    <x v="24"/>
    <x v="98"/>
    <n v="527853"/>
    <x v="0"/>
  </r>
  <r>
    <n v="5213"/>
    <x v="0"/>
    <x v="5"/>
    <x v="28"/>
    <x v="3"/>
    <x v="12"/>
    <x v="25"/>
    <x v="99"/>
    <n v="56472"/>
    <x v="0"/>
  </r>
  <r>
    <n v="5214"/>
    <x v="0"/>
    <x v="5"/>
    <x v="28"/>
    <x v="3"/>
    <x v="12"/>
    <x v="63"/>
    <x v="100"/>
    <n v="23535"/>
    <x v="0"/>
  </r>
  <r>
    <n v="5215"/>
    <x v="0"/>
    <x v="5"/>
    <x v="28"/>
    <x v="3"/>
    <x v="12"/>
    <x v="64"/>
    <x v="101"/>
    <n v="87663"/>
    <x v="0"/>
  </r>
  <r>
    <n v="5216"/>
    <x v="0"/>
    <x v="5"/>
    <x v="28"/>
    <x v="3"/>
    <x v="12"/>
    <x v="65"/>
    <x v="102"/>
    <n v="108354"/>
    <x v="0"/>
  </r>
  <r>
    <n v="5217"/>
    <x v="0"/>
    <x v="5"/>
    <x v="28"/>
    <x v="3"/>
    <x v="12"/>
    <x v="61"/>
    <x v="81"/>
    <n v="0"/>
    <x v="1"/>
  </r>
  <r>
    <n v="5218"/>
    <x v="0"/>
    <x v="5"/>
    <x v="28"/>
    <x v="3"/>
    <x v="12"/>
    <x v="30"/>
    <x v="33"/>
    <n v="726"/>
    <x v="0"/>
  </r>
  <r>
    <n v="5219"/>
    <x v="0"/>
    <x v="5"/>
    <x v="28"/>
    <x v="3"/>
    <x v="12"/>
    <x v="8"/>
    <x v="8"/>
    <n v="1653792"/>
    <x v="0"/>
  </r>
  <r>
    <n v="5220"/>
    <x v="0"/>
    <x v="5"/>
    <x v="28"/>
    <x v="3"/>
    <x v="12"/>
    <x v="9"/>
    <x v="9"/>
    <n v="1653060"/>
    <x v="0"/>
  </r>
  <r>
    <n v="5221"/>
    <x v="0"/>
    <x v="0"/>
    <x v="0"/>
    <x v="2"/>
    <x v="13"/>
    <x v="0"/>
    <x v="103"/>
    <n v="1362"/>
    <x v="0"/>
  </r>
  <r>
    <n v="5222"/>
    <x v="0"/>
    <x v="0"/>
    <x v="0"/>
    <x v="2"/>
    <x v="13"/>
    <x v="1"/>
    <x v="104"/>
    <n v="909"/>
    <x v="0"/>
  </r>
  <r>
    <n v="5223"/>
    <x v="0"/>
    <x v="0"/>
    <x v="0"/>
    <x v="2"/>
    <x v="13"/>
    <x v="2"/>
    <x v="105"/>
    <n v="270"/>
    <x v="0"/>
  </r>
  <r>
    <n v="5224"/>
    <x v="0"/>
    <x v="0"/>
    <x v="0"/>
    <x v="2"/>
    <x v="13"/>
    <x v="8"/>
    <x v="8"/>
    <n v="2544"/>
    <x v="0"/>
  </r>
  <r>
    <n v="5225"/>
    <x v="0"/>
    <x v="0"/>
    <x v="0"/>
    <x v="2"/>
    <x v="13"/>
    <x v="9"/>
    <x v="9"/>
    <n v="2544"/>
    <x v="0"/>
  </r>
  <r>
    <n v="5226"/>
    <x v="0"/>
    <x v="0"/>
    <x v="1"/>
    <x v="2"/>
    <x v="13"/>
    <x v="0"/>
    <x v="103"/>
    <n v="2406"/>
    <x v="0"/>
  </r>
  <r>
    <n v="5227"/>
    <x v="0"/>
    <x v="0"/>
    <x v="1"/>
    <x v="2"/>
    <x v="13"/>
    <x v="1"/>
    <x v="104"/>
    <n v="2538"/>
    <x v="0"/>
  </r>
  <r>
    <n v="5228"/>
    <x v="0"/>
    <x v="0"/>
    <x v="1"/>
    <x v="2"/>
    <x v="13"/>
    <x v="2"/>
    <x v="105"/>
    <n v="1164"/>
    <x v="0"/>
  </r>
  <r>
    <n v="5229"/>
    <x v="0"/>
    <x v="0"/>
    <x v="1"/>
    <x v="2"/>
    <x v="13"/>
    <x v="8"/>
    <x v="8"/>
    <n v="6108"/>
    <x v="0"/>
  </r>
  <r>
    <n v="5230"/>
    <x v="0"/>
    <x v="0"/>
    <x v="1"/>
    <x v="2"/>
    <x v="13"/>
    <x v="9"/>
    <x v="9"/>
    <n v="6108"/>
    <x v="0"/>
  </r>
  <r>
    <n v="5231"/>
    <x v="0"/>
    <x v="0"/>
    <x v="2"/>
    <x v="2"/>
    <x v="13"/>
    <x v="0"/>
    <x v="103"/>
    <n v="3102"/>
    <x v="0"/>
  </r>
  <r>
    <n v="5232"/>
    <x v="0"/>
    <x v="0"/>
    <x v="2"/>
    <x v="2"/>
    <x v="13"/>
    <x v="1"/>
    <x v="104"/>
    <n v="3153"/>
    <x v="0"/>
  </r>
  <r>
    <n v="5233"/>
    <x v="0"/>
    <x v="0"/>
    <x v="2"/>
    <x v="2"/>
    <x v="13"/>
    <x v="2"/>
    <x v="105"/>
    <n v="828"/>
    <x v="0"/>
  </r>
  <r>
    <n v="5234"/>
    <x v="0"/>
    <x v="0"/>
    <x v="2"/>
    <x v="2"/>
    <x v="13"/>
    <x v="8"/>
    <x v="8"/>
    <n v="7080"/>
    <x v="0"/>
  </r>
  <r>
    <n v="5235"/>
    <x v="0"/>
    <x v="0"/>
    <x v="2"/>
    <x v="2"/>
    <x v="13"/>
    <x v="9"/>
    <x v="9"/>
    <n v="7080"/>
    <x v="0"/>
  </r>
  <r>
    <n v="5236"/>
    <x v="0"/>
    <x v="0"/>
    <x v="3"/>
    <x v="2"/>
    <x v="13"/>
    <x v="0"/>
    <x v="103"/>
    <n v="2409"/>
    <x v="0"/>
  </r>
  <r>
    <n v="5237"/>
    <x v="0"/>
    <x v="0"/>
    <x v="3"/>
    <x v="2"/>
    <x v="13"/>
    <x v="1"/>
    <x v="104"/>
    <n v="1341"/>
    <x v="0"/>
  </r>
  <r>
    <n v="5238"/>
    <x v="0"/>
    <x v="0"/>
    <x v="3"/>
    <x v="2"/>
    <x v="13"/>
    <x v="2"/>
    <x v="105"/>
    <n v="885"/>
    <x v="0"/>
  </r>
  <r>
    <n v="5239"/>
    <x v="0"/>
    <x v="0"/>
    <x v="3"/>
    <x v="2"/>
    <x v="13"/>
    <x v="8"/>
    <x v="8"/>
    <n v="4635"/>
    <x v="0"/>
  </r>
  <r>
    <n v="5240"/>
    <x v="0"/>
    <x v="0"/>
    <x v="3"/>
    <x v="2"/>
    <x v="13"/>
    <x v="9"/>
    <x v="9"/>
    <n v="4635"/>
    <x v="0"/>
  </r>
  <r>
    <n v="5241"/>
    <x v="0"/>
    <x v="0"/>
    <x v="4"/>
    <x v="2"/>
    <x v="13"/>
    <x v="0"/>
    <x v="103"/>
    <n v="2643"/>
    <x v="0"/>
  </r>
  <r>
    <n v="5242"/>
    <x v="0"/>
    <x v="0"/>
    <x v="4"/>
    <x v="2"/>
    <x v="13"/>
    <x v="1"/>
    <x v="104"/>
    <n v="2910"/>
    <x v="0"/>
  </r>
  <r>
    <n v="5243"/>
    <x v="0"/>
    <x v="0"/>
    <x v="4"/>
    <x v="2"/>
    <x v="13"/>
    <x v="2"/>
    <x v="105"/>
    <n v="1371"/>
    <x v="0"/>
  </r>
  <r>
    <n v="5244"/>
    <x v="0"/>
    <x v="0"/>
    <x v="4"/>
    <x v="2"/>
    <x v="13"/>
    <x v="8"/>
    <x v="8"/>
    <n v="6924"/>
    <x v="0"/>
  </r>
  <r>
    <n v="5245"/>
    <x v="0"/>
    <x v="0"/>
    <x v="4"/>
    <x v="2"/>
    <x v="13"/>
    <x v="9"/>
    <x v="9"/>
    <n v="6924"/>
    <x v="0"/>
  </r>
  <r>
    <n v="5246"/>
    <x v="0"/>
    <x v="0"/>
    <x v="5"/>
    <x v="2"/>
    <x v="13"/>
    <x v="0"/>
    <x v="103"/>
    <n v="2643"/>
    <x v="0"/>
  </r>
  <r>
    <n v="5247"/>
    <x v="0"/>
    <x v="0"/>
    <x v="5"/>
    <x v="2"/>
    <x v="13"/>
    <x v="1"/>
    <x v="104"/>
    <n v="2793"/>
    <x v="0"/>
  </r>
  <r>
    <n v="5248"/>
    <x v="0"/>
    <x v="0"/>
    <x v="5"/>
    <x v="2"/>
    <x v="13"/>
    <x v="2"/>
    <x v="105"/>
    <n v="891"/>
    <x v="0"/>
  </r>
  <r>
    <n v="5249"/>
    <x v="0"/>
    <x v="0"/>
    <x v="5"/>
    <x v="2"/>
    <x v="13"/>
    <x v="8"/>
    <x v="8"/>
    <n v="6327"/>
    <x v="0"/>
  </r>
  <r>
    <n v="5250"/>
    <x v="0"/>
    <x v="0"/>
    <x v="5"/>
    <x v="2"/>
    <x v="13"/>
    <x v="9"/>
    <x v="9"/>
    <n v="6327"/>
    <x v="0"/>
  </r>
  <r>
    <n v="5251"/>
    <x v="0"/>
    <x v="0"/>
    <x v="6"/>
    <x v="2"/>
    <x v="13"/>
    <x v="0"/>
    <x v="103"/>
    <n v="2970"/>
    <x v="0"/>
  </r>
  <r>
    <n v="5252"/>
    <x v="0"/>
    <x v="0"/>
    <x v="6"/>
    <x v="2"/>
    <x v="13"/>
    <x v="1"/>
    <x v="104"/>
    <n v="3138"/>
    <x v="0"/>
  </r>
  <r>
    <n v="5253"/>
    <x v="0"/>
    <x v="0"/>
    <x v="6"/>
    <x v="2"/>
    <x v="13"/>
    <x v="2"/>
    <x v="105"/>
    <n v="675"/>
    <x v="0"/>
  </r>
  <r>
    <n v="5254"/>
    <x v="0"/>
    <x v="0"/>
    <x v="6"/>
    <x v="2"/>
    <x v="13"/>
    <x v="8"/>
    <x v="8"/>
    <n v="6780"/>
    <x v="0"/>
  </r>
  <r>
    <n v="5255"/>
    <x v="0"/>
    <x v="0"/>
    <x v="6"/>
    <x v="2"/>
    <x v="13"/>
    <x v="9"/>
    <x v="9"/>
    <n v="6780"/>
    <x v="0"/>
  </r>
  <r>
    <n v="5256"/>
    <x v="0"/>
    <x v="0"/>
    <x v="7"/>
    <x v="2"/>
    <x v="13"/>
    <x v="0"/>
    <x v="103"/>
    <n v="3042"/>
    <x v="0"/>
  </r>
  <r>
    <n v="5257"/>
    <x v="0"/>
    <x v="0"/>
    <x v="7"/>
    <x v="2"/>
    <x v="13"/>
    <x v="1"/>
    <x v="104"/>
    <n v="2952"/>
    <x v="0"/>
  </r>
  <r>
    <n v="5258"/>
    <x v="0"/>
    <x v="0"/>
    <x v="7"/>
    <x v="2"/>
    <x v="13"/>
    <x v="2"/>
    <x v="105"/>
    <n v="891"/>
    <x v="0"/>
  </r>
  <r>
    <n v="5259"/>
    <x v="0"/>
    <x v="0"/>
    <x v="7"/>
    <x v="2"/>
    <x v="13"/>
    <x v="8"/>
    <x v="8"/>
    <n v="6879"/>
    <x v="0"/>
  </r>
  <r>
    <n v="5260"/>
    <x v="0"/>
    <x v="0"/>
    <x v="7"/>
    <x v="2"/>
    <x v="13"/>
    <x v="9"/>
    <x v="9"/>
    <n v="6879"/>
    <x v="0"/>
  </r>
  <r>
    <n v="5261"/>
    <x v="0"/>
    <x v="0"/>
    <x v="8"/>
    <x v="2"/>
    <x v="13"/>
    <x v="0"/>
    <x v="103"/>
    <n v="3087"/>
    <x v="0"/>
  </r>
  <r>
    <n v="5262"/>
    <x v="0"/>
    <x v="0"/>
    <x v="8"/>
    <x v="2"/>
    <x v="13"/>
    <x v="1"/>
    <x v="104"/>
    <n v="2562"/>
    <x v="0"/>
  </r>
  <r>
    <n v="5263"/>
    <x v="0"/>
    <x v="0"/>
    <x v="8"/>
    <x v="2"/>
    <x v="13"/>
    <x v="2"/>
    <x v="105"/>
    <n v="891"/>
    <x v="0"/>
  </r>
  <r>
    <n v="5264"/>
    <x v="0"/>
    <x v="0"/>
    <x v="8"/>
    <x v="2"/>
    <x v="13"/>
    <x v="8"/>
    <x v="8"/>
    <n v="6546"/>
    <x v="0"/>
  </r>
  <r>
    <n v="5265"/>
    <x v="0"/>
    <x v="0"/>
    <x v="8"/>
    <x v="2"/>
    <x v="13"/>
    <x v="9"/>
    <x v="9"/>
    <n v="6546"/>
    <x v="0"/>
  </r>
  <r>
    <n v="5266"/>
    <x v="0"/>
    <x v="0"/>
    <x v="9"/>
    <x v="2"/>
    <x v="13"/>
    <x v="0"/>
    <x v="103"/>
    <n v="2541"/>
    <x v="0"/>
  </r>
  <r>
    <n v="5267"/>
    <x v="0"/>
    <x v="0"/>
    <x v="9"/>
    <x v="2"/>
    <x v="13"/>
    <x v="1"/>
    <x v="104"/>
    <n v="2343"/>
    <x v="0"/>
  </r>
  <r>
    <n v="5268"/>
    <x v="0"/>
    <x v="0"/>
    <x v="9"/>
    <x v="2"/>
    <x v="13"/>
    <x v="2"/>
    <x v="105"/>
    <n v="1104"/>
    <x v="0"/>
  </r>
  <r>
    <n v="5269"/>
    <x v="0"/>
    <x v="0"/>
    <x v="9"/>
    <x v="2"/>
    <x v="13"/>
    <x v="8"/>
    <x v="8"/>
    <n v="5988"/>
    <x v="0"/>
  </r>
  <r>
    <n v="5270"/>
    <x v="0"/>
    <x v="0"/>
    <x v="9"/>
    <x v="2"/>
    <x v="13"/>
    <x v="9"/>
    <x v="9"/>
    <n v="5988"/>
    <x v="0"/>
  </r>
  <r>
    <n v="5271"/>
    <x v="0"/>
    <x v="0"/>
    <x v="10"/>
    <x v="2"/>
    <x v="13"/>
    <x v="0"/>
    <x v="103"/>
    <n v="2532"/>
    <x v="0"/>
  </r>
  <r>
    <n v="5272"/>
    <x v="0"/>
    <x v="0"/>
    <x v="10"/>
    <x v="2"/>
    <x v="13"/>
    <x v="1"/>
    <x v="104"/>
    <n v="2172"/>
    <x v="0"/>
  </r>
  <r>
    <n v="5273"/>
    <x v="0"/>
    <x v="0"/>
    <x v="10"/>
    <x v="2"/>
    <x v="13"/>
    <x v="2"/>
    <x v="105"/>
    <n v="1062"/>
    <x v="0"/>
  </r>
  <r>
    <n v="5274"/>
    <x v="0"/>
    <x v="0"/>
    <x v="10"/>
    <x v="2"/>
    <x v="13"/>
    <x v="8"/>
    <x v="8"/>
    <n v="5766"/>
    <x v="0"/>
  </r>
  <r>
    <n v="5275"/>
    <x v="0"/>
    <x v="0"/>
    <x v="10"/>
    <x v="2"/>
    <x v="13"/>
    <x v="9"/>
    <x v="9"/>
    <n v="5766"/>
    <x v="0"/>
  </r>
  <r>
    <n v="5276"/>
    <x v="0"/>
    <x v="0"/>
    <x v="11"/>
    <x v="2"/>
    <x v="13"/>
    <x v="0"/>
    <x v="103"/>
    <n v="2007"/>
    <x v="0"/>
  </r>
  <r>
    <n v="5277"/>
    <x v="0"/>
    <x v="0"/>
    <x v="11"/>
    <x v="2"/>
    <x v="13"/>
    <x v="1"/>
    <x v="104"/>
    <n v="2130"/>
    <x v="0"/>
  </r>
  <r>
    <n v="5278"/>
    <x v="0"/>
    <x v="0"/>
    <x v="11"/>
    <x v="2"/>
    <x v="13"/>
    <x v="2"/>
    <x v="105"/>
    <n v="1527"/>
    <x v="0"/>
  </r>
  <r>
    <n v="5279"/>
    <x v="0"/>
    <x v="0"/>
    <x v="11"/>
    <x v="2"/>
    <x v="13"/>
    <x v="8"/>
    <x v="8"/>
    <n v="5664"/>
    <x v="0"/>
  </r>
  <r>
    <n v="5280"/>
    <x v="0"/>
    <x v="0"/>
    <x v="11"/>
    <x v="2"/>
    <x v="13"/>
    <x v="9"/>
    <x v="9"/>
    <n v="5664"/>
    <x v="0"/>
  </r>
  <r>
    <n v="5281"/>
    <x v="0"/>
    <x v="0"/>
    <x v="12"/>
    <x v="2"/>
    <x v="13"/>
    <x v="0"/>
    <x v="103"/>
    <n v="2577"/>
    <x v="0"/>
  </r>
  <r>
    <n v="5282"/>
    <x v="0"/>
    <x v="0"/>
    <x v="12"/>
    <x v="2"/>
    <x v="13"/>
    <x v="1"/>
    <x v="104"/>
    <n v="2811"/>
    <x v="0"/>
  </r>
  <r>
    <n v="5283"/>
    <x v="0"/>
    <x v="0"/>
    <x v="12"/>
    <x v="2"/>
    <x v="13"/>
    <x v="2"/>
    <x v="105"/>
    <n v="1254"/>
    <x v="0"/>
  </r>
  <r>
    <n v="5284"/>
    <x v="0"/>
    <x v="0"/>
    <x v="12"/>
    <x v="2"/>
    <x v="13"/>
    <x v="8"/>
    <x v="8"/>
    <n v="6639"/>
    <x v="0"/>
  </r>
  <r>
    <n v="5285"/>
    <x v="0"/>
    <x v="0"/>
    <x v="12"/>
    <x v="2"/>
    <x v="13"/>
    <x v="9"/>
    <x v="9"/>
    <n v="6639"/>
    <x v="0"/>
  </r>
  <r>
    <n v="5286"/>
    <x v="0"/>
    <x v="0"/>
    <x v="13"/>
    <x v="2"/>
    <x v="13"/>
    <x v="0"/>
    <x v="103"/>
    <n v="2016"/>
    <x v="0"/>
  </r>
  <r>
    <n v="5287"/>
    <x v="0"/>
    <x v="0"/>
    <x v="13"/>
    <x v="2"/>
    <x v="13"/>
    <x v="1"/>
    <x v="104"/>
    <n v="1665"/>
    <x v="0"/>
  </r>
  <r>
    <n v="5288"/>
    <x v="0"/>
    <x v="0"/>
    <x v="13"/>
    <x v="2"/>
    <x v="13"/>
    <x v="2"/>
    <x v="105"/>
    <n v="741"/>
    <x v="0"/>
  </r>
  <r>
    <n v="5289"/>
    <x v="0"/>
    <x v="0"/>
    <x v="13"/>
    <x v="2"/>
    <x v="13"/>
    <x v="8"/>
    <x v="8"/>
    <n v="4422"/>
    <x v="0"/>
  </r>
  <r>
    <n v="5290"/>
    <x v="0"/>
    <x v="0"/>
    <x v="13"/>
    <x v="2"/>
    <x v="13"/>
    <x v="9"/>
    <x v="9"/>
    <n v="4422"/>
    <x v="0"/>
  </r>
  <r>
    <n v="5291"/>
    <x v="0"/>
    <x v="0"/>
    <x v="14"/>
    <x v="2"/>
    <x v="13"/>
    <x v="0"/>
    <x v="103"/>
    <n v="2586"/>
    <x v="0"/>
  </r>
  <r>
    <n v="5292"/>
    <x v="0"/>
    <x v="0"/>
    <x v="14"/>
    <x v="2"/>
    <x v="13"/>
    <x v="1"/>
    <x v="104"/>
    <n v="2472"/>
    <x v="0"/>
  </r>
  <r>
    <n v="5293"/>
    <x v="0"/>
    <x v="0"/>
    <x v="14"/>
    <x v="2"/>
    <x v="13"/>
    <x v="2"/>
    <x v="105"/>
    <n v="1110"/>
    <x v="0"/>
  </r>
  <r>
    <n v="5294"/>
    <x v="0"/>
    <x v="0"/>
    <x v="14"/>
    <x v="2"/>
    <x v="13"/>
    <x v="8"/>
    <x v="8"/>
    <n v="6168"/>
    <x v="0"/>
  </r>
  <r>
    <n v="5295"/>
    <x v="0"/>
    <x v="0"/>
    <x v="14"/>
    <x v="2"/>
    <x v="13"/>
    <x v="9"/>
    <x v="9"/>
    <n v="6168"/>
    <x v="0"/>
  </r>
  <r>
    <n v="5296"/>
    <x v="0"/>
    <x v="0"/>
    <x v="15"/>
    <x v="2"/>
    <x v="13"/>
    <x v="0"/>
    <x v="103"/>
    <n v="2448"/>
    <x v="0"/>
  </r>
  <r>
    <n v="5297"/>
    <x v="0"/>
    <x v="0"/>
    <x v="15"/>
    <x v="2"/>
    <x v="13"/>
    <x v="1"/>
    <x v="104"/>
    <n v="2814"/>
    <x v="0"/>
  </r>
  <r>
    <n v="5298"/>
    <x v="0"/>
    <x v="0"/>
    <x v="15"/>
    <x v="2"/>
    <x v="13"/>
    <x v="2"/>
    <x v="105"/>
    <n v="831"/>
    <x v="0"/>
  </r>
  <r>
    <n v="5299"/>
    <x v="0"/>
    <x v="0"/>
    <x v="15"/>
    <x v="2"/>
    <x v="13"/>
    <x v="8"/>
    <x v="8"/>
    <n v="6090"/>
    <x v="0"/>
  </r>
  <r>
    <n v="5300"/>
    <x v="0"/>
    <x v="0"/>
    <x v="15"/>
    <x v="2"/>
    <x v="13"/>
    <x v="9"/>
    <x v="9"/>
    <n v="6090"/>
    <x v="0"/>
  </r>
  <r>
    <n v="5301"/>
    <x v="0"/>
    <x v="1"/>
    <x v="16"/>
    <x v="2"/>
    <x v="13"/>
    <x v="0"/>
    <x v="103"/>
    <n v="333"/>
    <x v="0"/>
  </r>
  <r>
    <n v="5302"/>
    <x v="0"/>
    <x v="1"/>
    <x v="16"/>
    <x v="2"/>
    <x v="13"/>
    <x v="1"/>
    <x v="104"/>
    <n v="120"/>
    <x v="0"/>
  </r>
  <r>
    <n v="5303"/>
    <x v="0"/>
    <x v="1"/>
    <x v="16"/>
    <x v="2"/>
    <x v="13"/>
    <x v="2"/>
    <x v="105"/>
    <n v="42"/>
    <x v="0"/>
  </r>
  <r>
    <n v="5304"/>
    <x v="0"/>
    <x v="1"/>
    <x v="16"/>
    <x v="2"/>
    <x v="13"/>
    <x v="8"/>
    <x v="8"/>
    <n v="495"/>
    <x v="0"/>
  </r>
  <r>
    <n v="5305"/>
    <x v="0"/>
    <x v="1"/>
    <x v="16"/>
    <x v="2"/>
    <x v="13"/>
    <x v="9"/>
    <x v="9"/>
    <n v="495"/>
    <x v="0"/>
  </r>
  <r>
    <n v="5306"/>
    <x v="0"/>
    <x v="1"/>
    <x v="17"/>
    <x v="2"/>
    <x v="13"/>
    <x v="0"/>
    <x v="103"/>
    <n v="387"/>
    <x v="0"/>
  </r>
  <r>
    <n v="5307"/>
    <x v="0"/>
    <x v="1"/>
    <x v="17"/>
    <x v="2"/>
    <x v="13"/>
    <x v="1"/>
    <x v="104"/>
    <n v="303"/>
    <x v="0"/>
  </r>
  <r>
    <n v="5308"/>
    <x v="0"/>
    <x v="1"/>
    <x v="17"/>
    <x v="2"/>
    <x v="13"/>
    <x v="2"/>
    <x v="105"/>
    <n v="123"/>
    <x v="0"/>
  </r>
  <r>
    <n v="5309"/>
    <x v="0"/>
    <x v="1"/>
    <x v="17"/>
    <x v="2"/>
    <x v="13"/>
    <x v="8"/>
    <x v="8"/>
    <n v="816"/>
    <x v="0"/>
  </r>
  <r>
    <n v="5310"/>
    <x v="0"/>
    <x v="1"/>
    <x v="17"/>
    <x v="2"/>
    <x v="13"/>
    <x v="9"/>
    <x v="9"/>
    <n v="816"/>
    <x v="0"/>
  </r>
  <r>
    <n v="5311"/>
    <x v="0"/>
    <x v="1"/>
    <x v="18"/>
    <x v="2"/>
    <x v="13"/>
    <x v="0"/>
    <x v="103"/>
    <n v="471"/>
    <x v="0"/>
  </r>
  <r>
    <n v="5312"/>
    <x v="0"/>
    <x v="1"/>
    <x v="18"/>
    <x v="2"/>
    <x v="13"/>
    <x v="1"/>
    <x v="104"/>
    <n v="354"/>
    <x v="0"/>
  </r>
  <r>
    <n v="5313"/>
    <x v="0"/>
    <x v="1"/>
    <x v="18"/>
    <x v="2"/>
    <x v="13"/>
    <x v="2"/>
    <x v="105"/>
    <n v="60"/>
    <x v="0"/>
  </r>
  <r>
    <n v="5314"/>
    <x v="0"/>
    <x v="1"/>
    <x v="18"/>
    <x v="2"/>
    <x v="13"/>
    <x v="8"/>
    <x v="8"/>
    <n v="888"/>
    <x v="0"/>
  </r>
  <r>
    <n v="5315"/>
    <x v="0"/>
    <x v="1"/>
    <x v="18"/>
    <x v="2"/>
    <x v="13"/>
    <x v="9"/>
    <x v="9"/>
    <n v="888"/>
    <x v="0"/>
  </r>
  <r>
    <n v="5316"/>
    <x v="0"/>
    <x v="1"/>
    <x v="19"/>
    <x v="2"/>
    <x v="13"/>
    <x v="0"/>
    <x v="103"/>
    <n v="168"/>
    <x v="0"/>
  </r>
  <r>
    <n v="5317"/>
    <x v="0"/>
    <x v="1"/>
    <x v="19"/>
    <x v="2"/>
    <x v="13"/>
    <x v="1"/>
    <x v="104"/>
    <n v="129"/>
    <x v="0"/>
  </r>
  <r>
    <n v="5318"/>
    <x v="0"/>
    <x v="1"/>
    <x v="19"/>
    <x v="2"/>
    <x v="13"/>
    <x v="2"/>
    <x v="105"/>
    <n v="45"/>
    <x v="0"/>
  </r>
  <r>
    <n v="5319"/>
    <x v="0"/>
    <x v="1"/>
    <x v="19"/>
    <x v="2"/>
    <x v="13"/>
    <x v="8"/>
    <x v="8"/>
    <n v="345"/>
    <x v="0"/>
  </r>
  <r>
    <n v="5320"/>
    <x v="0"/>
    <x v="1"/>
    <x v="19"/>
    <x v="2"/>
    <x v="13"/>
    <x v="9"/>
    <x v="9"/>
    <n v="345"/>
    <x v="0"/>
  </r>
  <r>
    <n v="5321"/>
    <x v="0"/>
    <x v="2"/>
    <x v="20"/>
    <x v="2"/>
    <x v="13"/>
    <x v="0"/>
    <x v="103"/>
    <n v="1362"/>
    <x v="0"/>
  </r>
  <r>
    <n v="5322"/>
    <x v="0"/>
    <x v="2"/>
    <x v="20"/>
    <x v="2"/>
    <x v="13"/>
    <x v="1"/>
    <x v="104"/>
    <n v="909"/>
    <x v="0"/>
  </r>
  <r>
    <n v="5323"/>
    <x v="0"/>
    <x v="2"/>
    <x v="20"/>
    <x v="2"/>
    <x v="13"/>
    <x v="2"/>
    <x v="105"/>
    <n v="270"/>
    <x v="0"/>
  </r>
  <r>
    <n v="5324"/>
    <x v="0"/>
    <x v="2"/>
    <x v="20"/>
    <x v="2"/>
    <x v="13"/>
    <x v="8"/>
    <x v="8"/>
    <n v="2544"/>
    <x v="0"/>
  </r>
  <r>
    <n v="5325"/>
    <x v="0"/>
    <x v="2"/>
    <x v="20"/>
    <x v="2"/>
    <x v="13"/>
    <x v="9"/>
    <x v="9"/>
    <n v="2544"/>
    <x v="0"/>
  </r>
  <r>
    <n v="5326"/>
    <x v="0"/>
    <x v="2"/>
    <x v="21"/>
    <x v="2"/>
    <x v="13"/>
    <x v="0"/>
    <x v="103"/>
    <n v="8775"/>
    <x v="0"/>
  </r>
  <r>
    <n v="5327"/>
    <x v="0"/>
    <x v="2"/>
    <x v="21"/>
    <x v="2"/>
    <x v="13"/>
    <x v="1"/>
    <x v="104"/>
    <n v="8187"/>
    <x v="0"/>
  </r>
  <r>
    <n v="5328"/>
    <x v="0"/>
    <x v="2"/>
    <x v="21"/>
    <x v="2"/>
    <x v="13"/>
    <x v="2"/>
    <x v="105"/>
    <n v="2832"/>
    <x v="0"/>
  </r>
  <r>
    <n v="5329"/>
    <x v="0"/>
    <x v="2"/>
    <x v="21"/>
    <x v="2"/>
    <x v="13"/>
    <x v="8"/>
    <x v="8"/>
    <n v="19794"/>
    <x v="0"/>
  </r>
  <r>
    <n v="5330"/>
    <x v="0"/>
    <x v="2"/>
    <x v="21"/>
    <x v="2"/>
    <x v="13"/>
    <x v="9"/>
    <x v="9"/>
    <n v="19794"/>
    <x v="0"/>
  </r>
  <r>
    <n v="5331"/>
    <x v="0"/>
    <x v="2"/>
    <x v="22"/>
    <x v="2"/>
    <x v="13"/>
    <x v="0"/>
    <x v="103"/>
    <n v="8130"/>
    <x v="0"/>
  </r>
  <r>
    <n v="5332"/>
    <x v="0"/>
    <x v="2"/>
    <x v="22"/>
    <x v="2"/>
    <x v="13"/>
    <x v="1"/>
    <x v="104"/>
    <n v="8556"/>
    <x v="0"/>
  </r>
  <r>
    <n v="5333"/>
    <x v="0"/>
    <x v="2"/>
    <x v="22"/>
    <x v="2"/>
    <x v="13"/>
    <x v="2"/>
    <x v="105"/>
    <n v="2610"/>
    <x v="0"/>
  </r>
  <r>
    <n v="5334"/>
    <x v="0"/>
    <x v="2"/>
    <x v="22"/>
    <x v="2"/>
    <x v="13"/>
    <x v="8"/>
    <x v="8"/>
    <n v="19299"/>
    <x v="0"/>
  </r>
  <r>
    <n v="5335"/>
    <x v="0"/>
    <x v="2"/>
    <x v="22"/>
    <x v="2"/>
    <x v="13"/>
    <x v="9"/>
    <x v="9"/>
    <n v="19299"/>
    <x v="0"/>
  </r>
  <r>
    <n v="5336"/>
    <x v="0"/>
    <x v="2"/>
    <x v="23"/>
    <x v="2"/>
    <x v="13"/>
    <x v="0"/>
    <x v="103"/>
    <n v="7518"/>
    <x v="0"/>
  </r>
  <r>
    <n v="5337"/>
    <x v="0"/>
    <x v="2"/>
    <x v="23"/>
    <x v="2"/>
    <x v="13"/>
    <x v="1"/>
    <x v="104"/>
    <n v="6324"/>
    <x v="0"/>
  </r>
  <r>
    <n v="5338"/>
    <x v="0"/>
    <x v="2"/>
    <x v="23"/>
    <x v="2"/>
    <x v="13"/>
    <x v="2"/>
    <x v="105"/>
    <n v="3198"/>
    <x v="0"/>
  </r>
  <r>
    <n v="5339"/>
    <x v="0"/>
    <x v="2"/>
    <x v="23"/>
    <x v="2"/>
    <x v="13"/>
    <x v="8"/>
    <x v="8"/>
    <n v="17040"/>
    <x v="0"/>
  </r>
  <r>
    <n v="5340"/>
    <x v="0"/>
    <x v="2"/>
    <x v="23"/>
    <x v="2"/>
    <x v="13"/>
    <x v="9"/>
    <x v="9"/>
    <n v="17040"/>
    <x v="0"/>
  </r>
  <r>
    <n v="5341"/>
    <x v="0"/>
    <x v="2"/>
    <x v="24"/>
    <x v="2"/>
    <x v="13"/>
    <x v="0"/>
    <x v="103"/>
    <n v="7524"/>
    <x v="0"/>
  </r>
  <r>
    <n v="5342"/>
    <x v="0"/>
    <x v="2"/>
    <x v="24"/>
    <x v="2"/>
    <x v="13"/>
    <x v="1"/>
    <x v="104"/>
    <n v="7143"/>
    <x v="0"/>
  </r>
  <r>
    <n v="5343"/>
    <x v="0"/>
    <x v="2"/>
    <x v="24"/>
    <x v="2"/>
    <x v="13"/>
    <x v="2"/>
    <x v="105"/>
    <n v="2520"/>
    <x v="0"/>
  </r>
  <r>
    <n v="5344"/>
    <x v="0"/>
    <x v="2"/>
    <x v="24"/>
    <x v="2"/>
    <x v="13"/>
    <x v="8"/>
    <x v="8"/>
    <n v="17190"/>
    <x v="0"/>
  </r>
  <r>
    <n v="5345"/>
    <x v="0"/>
    <x v="2"/>
    <x v="24"/>
    <x v="2"/>
    <x v="13"/>
    <x v="9"/>
    <x v="9"/>
    <n v="17190"/>
    <x v="0"/>
  </r>
  <r>
    <n v="5346"/>
    <x v="0"/>
    <x v="2"/>
    <x v="25"/>
    <x v="2"/>
    <x v="13"/>
    <x v="0"/>
    <x v="103"/>
    <n v="7059"/>
    <x v="0"/>
  </r>
  <r>
    <n v="5347"/>
    <x v="0"/>
    <x v="2"/>
    <x v="25"/>
    <x v="2"/>
    <x v="13"/>
    <x v="1"/>
    <x v="104"/>
    <n v="7581"/>
    <x v="0"/>
  </r>
  <r>
    <n v="5348"/>
    <x v="0"/>
    <x v="2"/>
    <x v="25"/>
    <x v="2"/>
    <x v="13"/>
    <x v="2"/>
    <x v="105"/>
    <n v="4062"/>
    <x v="0"/>
  </r>
  <r>
    <n v="5349"/>
    <x v="0"/>
    <x v="2"/>
    <x v="25"/>
    <x v="2"/>
    <x v="13"/>
    <x v="8"/>
    <x v="8"/>
    <n v="18699"/>
    <x v="0"/>
  </r>
  <r>
    <n v="5350"/>
    <x v="0"/>
    <x v="2"/>
    <x v="25"/>
    <x v="2"/>
    <x v="13"/>
    <x v="9"/>
    <x v="9"/>
    <n v="18699"/>
    <x v="0"/>
  </r>
  <r>
    <n v="5351"/>
    <x v="0"/>
    <x v="3"/>
    <x v="26"/>
    <x v="2"/>
    <x v="13"/>
    <x v="0"/>
    <x v="103"/>
    <n v="40368"/>
    <x v="0"/>
  </r>
  <r>
    <n v="5352"/>
    <x v="0"/>
    <x v="3"/>
    <x v="26"/>
    <x v="2"/>
    <x v="13"/>
    <x v="1"/>
    <x v="104"/>
    <n v="38703"/>
    <x v="0"/>
  </r>
  <r>
    <n v="5353"/>
    <x v="0"/>
    <x v="3"/>
    <x v="26"/>
    <x v="2"/>
    <x v="13"/>
    <x v="2"/>
    <x v="105"/>
    <n v="15492"/>
    <x v="0"/>
  </r>
  <r>
    <n v="5354"/>
    <x v="0"/>
    <x v="3"/>
    <x v="26"/>
    <x v="2"/>
    <x v="13"/>
    <x v="8"/>
    <x v="8"/>
    <n v="94563"/>
    <x v="0"/>
  </r>
  <r>
    <n v="5355"/>
    <x v="0"/>
    <x v="3"/>
    <x v="26"/>
    <x v="2"/>
    <x v="13"/>
    <x v="9"/>
    <x v="9"/>
    <n v="94563"/>
    <x v="0"/>
  </r>
  <r>
    <n v="5356"/>
    <x v="0"/>
    <x v="4"/>
    <x v="27"/>
    <x v="2"/>
    <x v="13"/>
    <x v="0"/>
    <x v="103"/>
    <n v="456198"/>
    <x v="0"/>
  </r>
  <r>
    <n v="5357"/>
    <x v="0"/>
    <x v="4"/>
    <x v="27"/>
    <x v="2"/>
    <x v="13"/>
    <x v="1"/>
    <x v="104"/>
    <n v="472494"/>
    <x v="0"/>
  </r>
  <r>
    <n v="5358"/>
    <x v="0"/>
    <x v="4"/>
    <x v="27"/>
    <x v="2"/>
    <x v="13"/>
    <x v="2"/>
    <x v="105"/>
    <n v="182457"/>
    <x v="0"/>
  </r>
  <r>
    <n v="5359"/>
    <x v="0"/>
    <x v="4"/>
    <x v="27"/>
    <x v="2"/>
    <x v="13"/>
    <x v="8"/>
    <x v="8"/>
    <n v="1111146"/>
    <x v="0"/>
  </r>
  <r>
    <n v="5360"/>
    <x v="0"/>
    <x v="4"/>
    <x v="27"/>
    <x v="2"/>
    <x v="13"/>
    <x v="9"/>
    <x v="9"/>
    <n v="1111146"/>
    <x v="0"/>
  </r>
  <r>
    <n v="5361"/>
    <x v="0"/>
    <x v="5"/>
    <x v="28"/>
    <x v="2"/>
    <x v="13"/>
    <x v="0"/>
    <x v="103"/>
    <n v="496566"/>
    <x v="0"/>
  </r>
  <r>
    <n v="5362"/>
    <x v="0"/>
    <x v="5"/>
    <x v="28"/>
    <x v="2"/>
    <x v="13"/>
    <x v="1"/>
    <x v="104"/>
    <n v="511194"/>
    <x v="0"/>
  </r>
  <r>
    <n v="5363"/>
    <x v="0"/>
    <x v="5"/>
    <x v="28"/>
    <x v="2"/>
    <x v="13"/>
    <x v="2"/>
    <x v="105"/>
    <n v="197946"/>
    <x v="0"/>
  </r>
  <r>
    <n v="5364"/>
    <x v="0"/>
    <x v="5"/>
    <x v="28"/>
    <x v="2"/>
    <x v="13"/>
    <x v="8"/>
    <x v="8"/>
    <n v="1205706"/>
    <x v="0"/>
  </r>
  <r>
    <n v="5365"/>
    <x v="0"/>
    <x v="5"/>
    <x v="28"/>
    <x v="2"/>
    <x v="13"/>
    <x v="9"/>
    <x v="9"/>
    <n v="1205706"/>
    <x v="0"/>
  </r>
  <r>
    <n v="5366"/>
    <x v="0"/>
    <x v="0"/>
    <x v="0"/>
    <x v="3"/>
    <x v="14"/>
    <x v="0"/>
    <x v="106"/>
    <n v="2454"/>
    <x v="0"/>
  </r>
  <r>
    <n v="5367"/>
    <x v="0"/>
    <x v="0"/>
    <x v="0"/>
    <x v="3"/>
    <x v="14"/>
    <x v="1"/>
    <x v="107"/>
    <n v="45"/>
    <x v="0"/>
  </r>
  <r>
    <n v="5368"/>
    <x v="0"/>
    <x v="0"/>
    <x v="0"/>
    <x v="3"/>
    <x v="14"/>
    <x v="2"/>
    <x v="108"/>
    <n v="0"/>
    <x v="1"/>
  </r>
  <r>
    <n v="5369"/>
    <x v="0"/>
    <x v="0"/>
    <x v="0"/>
    <x v="3"/>
    <x v="14"/>
    <x v="3"/>
    <x v="109"/>
    <n v="108"/>
    <x v="0"/>
  </r>
  <r>
    <n v="5370"/>
    <x v="0"/>
    <x v="0"/>
    <x v="0"/>
    <x v="3"/>
    <x v="14"/>
    <x v="4"/>
    <x v="110"/>
    <n v="918"/>
    <x v="0"/>
  </r>
  <r>
    <n v="5371"/>
    <x v="0"/>
    <x v="0"/>
    <x v="0"/>
    <x v="3"/>
    <x v="14"/>
    <x v="5"/>
    <x v="111"/>
    <n v="219"/>
    <x v="0"/>
  </r>
  <r>
    <n v="5372"/>
    <x v="0"/>
    <x v="0"/>
    <x v="0"/>
    <x v="3"/>
    <x v="14"/>
    <x v="8"/>
    <x v="8"/>
    <n v="3747"/>
    <x v="0"/>
  </r>
  <r>
    <n v="5373"/>
    <x v="0"/>
    <x v="0"/>
    <x v="0"/>
    <x v="3"/>
    <x v="14"/>
    <x v="9"/>
    <x v="9"/>
    <n v="3525"/>
    <x v="0"/>
  </r>
  <r>
    <n v="5374"/>
    <x v="0"/>
    <x v="0"/>
    <x v="1"/>
    <x v="3"/>
    <x v="14"/>
    <x v="0"/>
    <x v="106"/>
    <n v="5688"/>
    <x v="0"/>
  </r>
  <r>
    <n v="5375"/>
    <x v="0"/>
    <x v="0"/>
    <x v="1"/>
    <x v="3"/>
    <x v="14"/>
    <x v="1"/>
    <x v="107"/>
    <n v="195"/>
    <x v="0"/>
  </r>
  <r>
    <n v="5376"/>
    <x v="0"/>
    <x v="0"/>
    <x v="1"/>
    <x v="3"/>
    <x v="14"/>
    <x v="2"/>
    <x v="108"/>
    <n v="9"/>
    <x v="0"/>
  </r>
  <r>
    <n v="5377"/>
    <x v="0"/>
    <x v="0"/>
    <x v="1"/>
    <x v="3"/>
    <x v="14"/>
    <x v="3"/>
    <x v="109"/>
    <n v="333"/>
    <x v="0"/>
  </r>
  <r>
    <n v="5378"/>
    <x v="0"/>
    <x v="0"/>
    <x v="1"/>
    <x v="3"/>
    <x v="14"/>
    <x v="4"/>
    <x v="110"/>
    <n v="1875"/>
    <x v="0"/>
  </r>
  <r>
    <n v="5379"/>
    <x v="0"/>
    <x v="0"/>
    <x v="1"/>
    <x v="3"/>
    <x v="14"/>
    <x v="5"/>
    <x v="111"/>
    <n v="255"/>
    <x v="0"/>
  </r>
  <r>
    <n v="5380"/>
    <x v="0"/>
    <x v="0"/>
    <x v="1"/>
    <x v="3"/>
    <x v="14"/>
    <x v="8"/>
    <x v="8"/>
    <n v="8358"/>
    <x v="0"/>
  </r>
  <r>
    <n v="5381"/>
    <x v="0"/>
    <x v="0"/>
    <x v="1"/>
    <x v="3"/>
    <x v="14"/>
    <x v="9"/>
    <x v="9"/>
    <n v="8100"/>
    <x v="0"/>
  </r>
  <r>
    <n v="5382"/>
    <x v="0"/>
    <x v="0"/>
    <x v="2"/>
    <x v="3"/>
    <x v="14"/>
    <x v="0"/>
    <x v="106"/>
    <n v="6729"/>
    <x v="0"/>
  </r>
  <r>
    <n v="5383"/>
    <x v="0"/>
    <x v="0"/>
    <x v="2"/>
    <x v="3"/>
    <x v="14"/>
    <x v="1"/>
    <x v="107"/>
    <n v="168"/>
    <x v="0"/>
  </r>
  <r>
    <n v="5384"/>
    <x v="0"/>
    <x v="0"/>
    <x v="2"/>
    <x v="3"/>
    <x v="14"/>
    <x v="2"/>
    <x v="108"/>
    <n v="0"/>
    <x v="1"/>
  </r>
  <r>
    <n v="5385"/>
    <x v="0"/>
    <x v="0"/>
    <x v="2"/>
    <x v="3"/>
    <x v="14"/>
    <x v="3"/>
    <x v="109"/>
    <n v="384"/>
    <x v="0"/>
  </r>
  <r>
    <n v="5386"/>
    <x v="0"/>
    <x v="0"/>
    <x v="2"/>
    <x v="3"/>
    <x v="14"/>
    <x v="4"/>
    <x v="110"/>
    <n v="2241"/>
    <x v="0"/>
  </r>
  <r>
    <n v="5387"/>
    <x v="0"/>
    <x v="0"/>
    <x v="2"/>
    <x v="3"/>
    <x v="14"/>
    <x v="5"/>
    <x v="111"/>
    <n v="135"/>
    <x v="0"/>
  </r>
  <r>
    <n v="5388"/>
    <x v="0"/>
    <x v="0"/>
    <x v="2"/>
    <x v="3"/>
    <x v="14"/>
    <x v="8"/>
    <x v="8"/>
    <n v="9666"/>
    <x v="0"/>
  </r>
  <r>
    <n v="5389"/>
    <x v="0"/>
    <x v="0"/>
    <x v="2"/>
    <x v="3"/>
    <x v="14"/>
    <x v="9"/>
    <x v="9"/>
    <n v="9528"/>
    <x v="0"/>
  </r>
  <r>
    <n v="5390"/>
    <x v="0"/>
    <x v="0"/>
    <x v="3"/>
    <x v="3"/>
    <x v="14"/>
    <x v="0"/>
    <x v="106"/>
    <n v="4359"/>
    <x v="0"/>
  </r>
  <r>
    <n v="5391"/>
    <x v="0"/>
    <x v="0"/>
    <x v="3"/>
    <x v="3"/>
    <x v="14"/>
    <x v="1"/>
    <x v="107"/>
    <n v="132"/>
    <x v="0"/>
  </r>
  <r>
    <n v="5392"/>
    <x v="0"/>
    <x v="0"/>
    <x v="3"/>
    <x v="3"/>
    <x v="14"/>
    <x v="2"/>
    <x v="108"/>
    <n v="0"/>
    <x v="1"/>
  </r>
  <r>
    <n v="5393"/>
    <x v="0"/>
    <x v="0"/>
    <x v="3"/>
    <x v="3"/>
    <x v="14"/>
    <x v="3"/>
    <x v="109"/>
    <n v="990"/>
    <x v="0"/>
  </r>
  <r>
    <n v="5394"/>
    <x v="0"/>
    <x v="0"/>
    <x v="3"/>
    <x v="3"/>
    <x v="14"/>
    <x v="4"/>
    <x v="110"/>
    <n v="3063"/>
    <x v="0"/>
  </r>
  <r>
    <n v="5395"/>
    <x v="0"/>
    <x v="0"/>
    <x v="3"/>
    <x v="3"/>
    <x v="14"/>
    <x v="5"/>
    <x v="111"/>
    <n v="684"/>
    <x v="0"/>
  </r>
  <r>
    <n v="5396"/>
    <x v="0"/>
    <x v="0"/>
    <x v="3"/>
    <x v="3"/>
    <x v="14"/>
    <x v="8"/>
    <x v="8"/>
    <n v="9228"/>
    <x v="0"/>
  </r>
  <r>
    <n v="5397"/>
    <x v="0"/>
    <x v="0"/>
    <x v="3"/>
    <x v="3"/>
    <x v="14"/>
    <x v="9"/>
    <x v="9"/>
    <n v="8547"/>
    <x v="0"/>
  </r>
  <r>
    <n v="5398"/>
    <x v="0"/>
    <x v="0"/>
    <x v="4"/>
    <x v="3"/>
    <x v="14"/>
    <x v="0"/>
    <x v="106"/>
    <n v="6513"/>
    <x v="0"/>
  </r>
  <r>
    <n v="5399"/>
    <x v="0"/>
    <x v="0"/>
    <x v="4"/>
    <x v="3"/>
    <x v="14"/>
    <x v="1"/>
    <x v="107"/>
    <n v="198"/>
    <x v="0"/>
  </r>
  <r>
    <n v="5400"/>
    <x v="0"/>
    <x v="0"/>
    <x v="4"/>
    <x v="3"/>
    <x v="14"/>
    <x v="2"/>
    <x v="108"/>
    <n v="0"/>
    <x v="1"/>
  </r>
  <r>
    <n v="5401"/>
    <x v="0"/>
    <x v="0"/>
    <x v="4"/>
    <x v="3"/>
    <x v="14"/>
    <x v="3"/>
    <x v="109"/>
    <n v="438"/>
    <x v="0"/>
  </r>
  <r>
    <n v="5402"/>
    <x v="0"/>
    <x v="0"/>
    <x v="4"/>
    <x v="3"/>
    <x v="14"/>
    <x v="4"/>
    <x v="110"/>
    <n v="2475"/>
    <x v="0"/>
  </r>
  <r>
    <n v="5403"/>
    <x v="0"/>
    <x v="0"/>
    <x v="4"/>
    <x v="3"/>
    <x v="14"/>
    <x v="5"/>
    <x v="111"/>
    <n v="315"/>
    <x v="0"/>
  </r>
  <r>
    <n v="5404"/>
    <x v="0"/>
    <x v="0"/>
    <x v="4"/>
    <x v="3"/>
    <x v="14"/>
    <x v="8"/>
    <x v="8"/>
    <n v="9948"/>
    <x v="0"/>
  </r>
  <r>
    <n v="5405"/>
    <x v="0"/>
    <x v="0"/>
    <x v="4"/>
    <x v="3"/>
    <x v="14"/>
    <x v="9"/>
    <x v="9"/>
    <n v="9630"/>
    <x v="0"/>
  </r>
  <r>
    <n v="5406"/>
    <x v="0"/>
    <x v="0"/>
    <x v="5"/>
    <x v="3"/>
    <x v="14"/>
    <x v="0"/>
    <x v="106"/>
    <n v="5982"/>
    <x v="0"/>
  </r>
  <r>
    <n v="5407"/>
    <x v="0"/>
    <x v="0"/>
    <x v="5"/>
    <x v="3"/>
    <x v="14"/>
    <x v="1"/>
    <x v="107"/>
    <n v="168"/>
    <x v="0"/>
  </r>
  <r>
    <n v="5408"/>
    <x v="0"/>
    <x v="0"/>
    <x v="5"/>
    <x v="3"/>
    <x v="14"/>
    <x v="2"/>
    <x v="108"/>
    <n v="0"/>
    <x v="1"/>
  </r>
  <r>
    <n v="5409"/>
    <x v="0"/>
    <x v="0"/>
    <x v="5"/>
    <x v="3"/>
    <x v="14"/>
    <x v="3"/>
    <x v="109"/>
    <n v="480"/>
    <x v="0"/>
  </r>
  <r>
    <n v="5410"/>
    <x v="0"/>
    <x v="0"/>
    <x v="5"/>
    <x v="3"/>
    <x v="14"/>
    <x v="4"/>
    <x v="110"/>
    <n v="2061"/>
    <x v="0"/>
  </r>
  <r>
    <n v="5411"/>
    <x v="0"/>
    <x v="0"/>
    <x v="5"/>
    <x v="3"/>
    <x v="14"/>
    <x v="5"/>
    <x v="111"/>
    <n v="219"/>
    <x v="0"/>
  </r>
  <r>
    <n v="5412"/>
    <x v="0"/>
    <x v="0"/>
    <x v="5"/>
    <x v="3"/>
    <x v="14"/>
    <x v="8"/>
    <x v="8"/>
    <n v="8916"/>
    <x v="0"/>
  </r>
  <r>
    <n v="5413"/>
    <x v="0"/>
    <x v="0"/>
    <x v="5"/>
    <x v="3"/>
    <x v="14"/>
    <x v="9"/>
    <x v="9"/>
    <n v="8697"/>
    <x v="0"/>
  </r>
  <r>
    <n v="5414"/>
    <x v="0"/>
    <x v="0"/>
    <x v="6"/>
    <x v="3"/>
    <x v="14"/>
    <x v="0"/>
    <x v="106"/>
    <n v="6099"/>
    <x v="0"/>
  </r>
  <r>
    <n v="5415"/>
    <x v="0"/>
    <x v="0"/>
    <x v="6"/>
    <x v="3"/>
    <x v="14"/>
    <x v="1"/>
    <x v="107"/>
    <n v="330"/>
    <x v="0"/>
  </r>
  <r>
    <n v="5416"/>
    <x v="0"/>
    <x v="0"/>
    <x v="6"/>
    <x v="3"/>
    <x v="14"/>
    <x v="2"/>
    <x v="108"/>
    <n v="9"/>
    <x v="0"/>
  </r>
  <r>
    <n v="5417"/>
    <x v="0"/>
    <x v="0"/>
    <x v="6"/>
    <x v="3"/>
    <x v="14"/>
    <x v="3"/>
    <x v="109"/>
    <n v="369"/>
    <x v="0"/>
  </r>
  <r>
    <n v="5418"/>
    <x v="0"/>
    <x v="0"/>
    <x v="6"/>
    <x v="3"/>
    <x v="14"/>
    <x v="4"/>
    <x v="110"/>
    <n v="1299"/>
    <x v="0"/>
  </r>
  <r>
    <n v="5419"/>
    <x v="0"/>
    <x v="0"/>
    <x v="6"/>
    <x v="3"/>
    <x v="14"/>
    <x v="5"/>
    <x v="111"/>
    <n v="138"/>
    <x v="0"/>
  </r>
  <r>
    <n v="5420"/>
    <x v="0"/>
    <x v="0"/>
    <x v="6"/>
    <x v="3"/>
    <x v="14"/>
    <x v="8"/>
    <x v="8"/>
    <n v="8241"/>
    <x v="0"/>
  </r>
  <r>
    <n v="5421"/>
    <x v="0"/>
    <x v="0"/>
    <x v="6"/>
    <x v="3"/>
    <x v="14"/>
    <x v="9"/>
    <x v="9"/>
    <n v="8103"/>
    <x v="0"/>
  </r>
  <r>
    <n v="5422"/>
    <x v="0"/>
    <x v="0"/>
    <x v="7"/>
    <x v="3"/>
    <x v="14"/>
    <x v="0"/>
    <x v="106"/>
    <n v="6429"/>
    <x v="0"/>
  </r>
  <r>
    <n v="5423"/>
    <x v="0"/>
    <x v="0"/>
    <x v="7"/>
    <x v="3"/>
    <x v="14"/>
    <x v="1"/>
    <x v="107"/>
    <n v="204"/>
    <x v="0"/>
  </r>
  <r>
    <n v="5424"/>
    <x v="0"/>
    <x v="0"/>
    <x v="7"/>
    <x v="3"/>
    <x v="14"/>
    <x v="2"/>
    <x v="108"/>
    <n v="12"/>
    <x v="0"/>
  </r>
  <r>
    <n v="5425"/>
    <x v="0"/>
    <x v="0"/>
    <x v="7"/>
    <x v="3"/>
    <x v="14"/>
    <x v="3"/>
    <x v="109"/>
    <n v="327"/>
    <x v="0"/>
  </r>
  <r>
    <n v="5426"/>
    <x v="0"/>
    <x v="0"/>
    <x v="7"/>
    <x v="3"/>
    <x v="14"/>
    <x v="4"/>
    <x v="110"/>
    <n v="1995"/>
    <x v="0"/>
  </r>
  <r>
    <n v="5427"/>
    <x v="0"/>
    <x v="0"/>
    <x v="7"/>
    <x v="3"/>
    <x v="14"/>
    <x v="5"/>
    <x v="111"/>
    <n v="177"/>
    <x v="0"/>
  </r>
  <r>
    <n v="5428"/>
    <x v="0"/>
    <x v="0"/>
    <x v="7"/>
    <x v="3"/>
    <x v="14"/>
    <x v="8"/>
    <x v="8"/>
    <n v="9150"/>
    <x v="0"/>
  </r>
  <r>
    <n v="5429"/>
    <x v="0"/>
    <x v="0"/>
    <x v="7"/>
    <x v="3"/>
    <x v="14"/>
    <x v="9"/>
    <x v="9"/>
    <n v="8973"/>
    <x v="0"/>
  </r>
  <r>
    <n v="5430"/>
    <x v="0"/>
    <x v="0"/>
    <x v="8"/>
    <x v="3"/>
    <x v="14"/>
    <x v="0"/>
    <x v="106"/>
    <n v="6276"/>
    <x v="0"/>
  </r>
  <r>
    <n v="5431"/>
    <x v="0"/>
    <x v="0"/>
    <x v="8"/>
    <x v="3"/>
    <x v="14"/>
    <x v="1"/>
    <x v="107"/>
    <n v="126"/>
    <x v="0"/>
  </r>
  <r>
    <n v="5432"/>
    <x v="0"/>
    <x v="0"/>
    <x v="8"/>
    <x v="3"/>
    <x v="14"/>
    <x v="2"/>
    <x v="108"/>
    <n v="0"/>
    <x v="1"/>
  </r>
  <r>
    <n v="5433"/>
    <x v="0"/>
    <x v="0"/>
    <x v="8"/>
    <x v="3"/>
    <x v="14"/>
    <x v="3"/>
    <x v="109"/>
    <n v="555"/>
    <x v="0"/>
  </r>
  <r>
    <n v="5434"/>
    <x v="0"/>
    <x v="0"/>
    <x v="8"/>
    <x v="3"/>
    <x v="14"/>
    <x v="4"/>
    <x v="110"/>
    <n v="2610"/>
    <x v="0"/>
  </r>
  <r>
    <n v="5435"/>
    <x v="0"/>
    <x v="0"/>
    <x v="8"/>
    <x v="3"/>
    <x v="14"/>
    <x v="5"/>
    <x v="111"/>
    <n v="204"/>
    <x v="0"/>
  </r>
  <r>
    <n v="5436"/>
    <x v="0"/>
    <x v="0"/>
    <x v="8"/>
    <x v="3"/>
    <x v="14"/>
    <x v="8"/>
    <x v="8"/>
    <n v="9780"/>
    <x v="0"/>
  </r>
  <r>
    <n v="5437"/>
    <x v="0"/>
    <x v="0"/>
    <x v="8"/>
    <x v="3"/>
    <x v="14"/>
    <x v="9"/>
    <x v="9"/>
    <n v="9573"/>
    <x v="0"/>
  </r>
  <r>
    <n v="5438"/>
    <x v="0"/>
    <x v="0"/>
    <x v="9"/>
    <x v="3"/>
    <x v="14"/>
    <x v="0"/>
    <x v="106"/>
    <n v="5352"/>
    <x v="0"/>
  </r>
  <r>
    <n v="5439"/>
    <x v="0"/>
    <x v="0"/>
    <x v="9"/>
    <x v="3"/>
    <x v="14"/>
    <x v="1"/>
    <x v="107"/>
    <n v="288"/>
    <x v="0"/>
  </r>
  <r>
    <n v="5440"/>
    <x v="0"/>
    <x v="0"/>
    <x v="9"/>
    <x v="3"/>
    <x v="14"/>
    <x v="2"/>
    <x v="108"/>
    <n v="21"/>
    <x v="0"/>
  </r>
  <r>
    <n v="5441"/>
    <x v="0"/>
    <x v="0"/>
    <x v="9"/>
    <x v="3"/>
    <x v="14"/>
    <x v="3"/>
    <x v="109"/>
    <n v="537"/>
    <x v="0"/>
  </r>
  <r>
    <n v="5442"/>
    <x v="0"/>
    <x v="0"/>
    <x v="9"/>
    <x v="3"/>
    <x v="14"/>
    <x v="4"/>
    <x v="110"/>
    <n v="1773"/>
    <x v="0"/>
  </r>
  <r>
    <n v="5443"/>
    <x v="0"/>
    <x v="0"/>
    <x v="9"/>
    <x v="3"/>
    <x v="14"/>
    <x v="5"/>
    <x v="111"/>
    <n v="177"/>
    <x v="0"/>
  </r>
  <r>
    <n v="5444"/>
    <x v="0"/>
    <x v="0"/>
    <x v="9"/>
    <x v="3"/>
    <x v="14"/>
    <x v="8"/>
    <x v="8"/>
    <n v="8145"/>
    <x v="0"/>
  </r>
  <r>
    <n v="5445"/>
    <x v="0"/>
    <x v="0"/>
    <x v="9"/>
    <x v="3"/>
    <x v="14"/>
    <x v="9"/>
    <x v="9"/>
    <n v="7968"/>
    <x v="0"/>
  </r>
  <r>
    <n v="5446"/>
    <x v="0"/>
    <x v="0"/>
    <x v="10"/>
    <x v="3"/>
    <x v="14"/>
    <x v="0"/>
    <x v="106"/>
    <n v="5403"/>
    <x v="0"/>
  </r>
  <r>
    <n v="5447"/>
    <x v="0"/>
    <x v="0"/>
    <x v="10"/>
    <x v="3"/>
    <x v="14"/>
    <x v="1"/>
    <x v="107"/>
    <n v="168"/>
    <x v="0"/>
  </r>
  <r>
    <n v="5448"/>
    <x v="0"/>
    <x v="0"/>
    <x v="10"/>
    <x v="3"/>
    <x v="14"/>
    <x v="2"/>
    <x v="108"/>
    <n v="6"/>
    <x v="0"/>
  </r>
  <r>
    <n v="5449"/>
    <x v="0"/>
    <x v="0"/>
    <x v="10"/>
    <x v="3"/>
    <x v="14"/>
    <x v="3"/>
    <x v="109"/>
    <n v="774"/>
    <x v="0"/>
  </r>
  <r>
    <n v="5450"/>
    <x v="0"/>
    <x v="0"/>
    <x v="10"/>
    <x v="3"/>
    <x v="14"/>
    <x v="4"/>
    <x v="110"/>
    <n v="2913"/>
    <x v="0"/>
  </r>
  <r>
    <n v="5451"/>
    <x v="0"/>
    <x v="0"/>
    <x v="10"/>
    <x v="3"/>
    <x v="14"/>
    <x v="5"/>
    <x v="111"/>
    <n v="309"/>
    <x v="0"/>
  </r>
  <r>
    <n v="5452"/>
    <x v="0"/>
    <x v="0"/>
    <x v="10"/>
    <x v="3"/>
    <x v="14"/>
    <x v="8"/>
    <x v="8"/>
    <n v="9579"/>
    <x v="0"/>
  </r>
  <r>
    <n v="5453"/>
    <x v="0"/>
    <x v="0"/>
    <x v="10"/>
    <x v="3"/>
    <x v="14"/>
    <x v="9"/>
    <x v="9"/>
    <n v="9267"/>
    <x v="0"/>
  </r>
  <r>
    <n v="5454"/>
    <x v="0"/>
    <x v="0"/>
    <x v="11"/>
    <x v="3"/>
    <x v="14"/>
    <x v="0"/>
    <x v="106"/>
    <n v="5208"/>
    <x v="0"/>
  </r>
  <r>
    <n v="5455"/>
    <x v="0"/>
    <x v="0"/>
    <x v="11"/>
    <x v="3"/>
    <x v="14"/>
    <x v="1"/>
    <x v="107"/>
    <n v="210"/>
    <x v="0"/>
  </r>
  <r>
    <n v="5456"/>
    <x v="0"/>
    <x v="0"/>
    <x v="11"/>
    <x v="3"/>
    <x v="14"/>
    <x v="2"/>
    <x v="108"/>
    <n v="12"/>
    <x v="0"/>
  </r>
  <r>
    <n v="5457"/>
    <x v="0"/>
    <x v="0"/>
    <x v="11"/>
    <x v="3"/>
    <x v="14"/>
    <x v="3"/>
    <x v="109"/>
    <n v="612"/>
    <x v="0"/>
  </r>
  <r>
    <n v="5458"/>
    <x v="0"/>
    <x v="0"/>
    <x v="11"/>
    <x v="3"/>
    <x v="14"/>
    <x v="4"/>
    <x v="110"/>
    <n v="2505"/>
    <x v="0"/>
  </r>
  <r>
    <n v="5459"/>
    <x v="0"/>
    <x v="0"/>
    <x v="11"/>
    <x v="3"/>
    <x v="14"/>
    <x v="5"/>
    <x v="111"/>
    <n v="354"/>
    <x v="0"/>
  </r>
  <r>
    <n v="5460"/>
    <x v="0"/>
    <x v="0"/>
    <x v="11"/>
    <x v="3"/>
    <x v="14"/>
    <x v="8"/>
    <x v="8"/>
    <n v="8898"/>
    <x v="0"/>
  </r>
  <r>
    <n v="5461"/>
    <x v="0"/>
    <x v="0"/>
    <x v="11"/>
    <x v="3"/>
    <x v="14"/>
    <x v="9"/>
    <x v="9"/>
    <n v="8544"/>
    <x v="0"/>
  </r>
  <r>
    <n v="5462"/>
    <x v="0"/>
    <x v="0"/>
    <x v="12"/>
    <x v="3"/>
    <x v="14"/>
    <x v="0"/>
    <x v="106"/>
    <n v="6186"/>
    <x v="0"/>
  </r>
  <r>
    <n v="5463"/>
    <x v="0"/>
    <x v="0"/>
    <x v="12"/>
    <x v="3"/>
    <x v="14"/>
    <x v="1"/>
    <x v="107"/>
    <n v="210"/>
    <x v="0"/>
  </r>
  <r>
    <n v="5464"/>
    <x v="0"/>
    <x v="0"/>
    <x v="12"/>
    <x v="3"/>
    <x v="14"/>
    <x v="2"/>
    <x v="108"/>
    <n v="9"/>
    <x v="0"/>
  </r>
  <r>
    <n v="5465"/>
    <x v="0"/>
    <x v="0"/>
    <x v="12"/>
    <x v="3"/>
    <x v="14"/>
    <x v="3"/>
    <x v="109"/>
    <n v="477"/>
    <x v="0"/>
  </r>
  <r>
    <n v="5466"/>
    <x v="0"/>
    <x v="0"/>
    <x v="12"/>
    <x v="3"/>
    <x v="14"/>
    <x v="4"/>
    <x v="110"/>
    <n v="2409"/>
    <x v="0"/>
  </r>
  <r>
    <n v="5467"/>
    <x v="0"/>
    <x v="0"/>
    <x v="12"/>
    <x v="3"/>
    <x v="14"/>
    <x v="5"/>
    <x v="111"/>
    <n v="228"/>
    <x v="0"/>
  </r>
  <r>
    <n v="5468"/>
    <x v="0"/>
    <x v="0"/>
    <x v="12"/>
    <x v="3"/>
    <x v="14"/>
    <x v="8"/>
    <x v="8"/>
    <n v="9522"/>
    <x v="0"/>
  </r>
  <r>
    <n v="5469"/>
    <x v="0"/>
    <x v="0"/>
    <x v="12"/>
    <x v="3"/>
    <x v="14"/>
    <x v="9"/>
    <x v="9"/>
    <n v="9294"/>
    <x v="0"/>
  </r>
  <r>
    <n v="5470"/>
    <x v="0"/>
    <x v="0"/>
    <x v="13"/>
    <x v="3"/>
    <x v="14"/>
    <x v="0"/>
    <x v="106"/>
    <n v="3852"/>
    <x v="0"/>
  </r>
  <r>
    <n v="5471"/>
    <x v="0"/>
    <x v="0"/>
    <x v="13"/>
    <x v="3"/>
    <x v="14"/>
    <x v="1"/>
    <x v="107"/>
    <n v="252"/>
    <x v="0"/>
  </r>
  <r>
    <n v="5472"/>
    <x v="0"/>
    <x v="0"/>
    <x v="13"/>
    <x v="3"/>
    <x v="14"/>
    <x v="2"/>
    <x v="108"/>
    <n v="18"/>
    <x v="0"/>
  </r>
  <r>
    <n v="5473"/>
    <x v="0"/>
    <x v="0"/>
    <x v="13"/>
    <x v="3"/>
    <x v="14"/>
    <x v="3"/>
    <x v="109"/>
    <n v="1326"/>
    <x v="0"/>
  </r>
  <r>
    <n v="5474"/>
    <x v="0"/>
    <x v="0"/>
    <x v="13"/>
    <x v="3"/>
    <x v="14"/>
    <x v="4"/>
    <x v="110"/>
    <n v="1710"/>
    <x v="0"/>
  </r>
  <r>
    <n v="5475"/>
    <x v="0"/>
    <x v="0"/>
    <x v="13"/>
    <x v="3"/>
    <x v="14"/>
    <x v="5"/>
    <x v="111"/>
    <n v="219"/>
    <x v="0"/>
  </r>
  <r>
    <n v="5476"/>
    <x v="0"/>
    <x v="0"/>
    <x v="13"/>
    <x v="3"/>
    <x v="14"/>
    <x v="8"/>
    <x v="8"/>
    <n v="7383"/>
    <x v="0"/>
  </r>
  <r>
    <n v="5477"/>
    <x v="0"/>
    <x v="0"/>
    <x v="13"/>
    <x v="3"/>
    <x v="14"/>
    <x v="9"/>
    <x v="9"/>
    <n v="7161"/>
    <x v="0"/>
  </r>
  <r>
    <n v="5478"/>
    <x v="0"/>
    <x v="0"/>
    <x v="14"/>
    <x v="3"/>
    <x v="14"/>
    <x v="0"/>
    <x v="106"/>
    <n v="5754"/>
    <x v="0"/>
  </r>
  <r>
    <n v="5479"/>
    <x v="0"/>
    <x v="0"/>
    <x v="14"/>
    <x v="3"/>
    <x v="14"/>
    <x v="1"/>
    <x v="107"/>
    <n v="198"/>
    <x v="0"/>
  </r>
  <r>
    <n v="5480"/>
    <x v="0"/>
    <x v="0"/>
    <x v="14"/>
    <x v="3"/>
    <x v="14"/>
    <x v="2"/>
    <x v="108"/>
    <n v="6"/>
    <x v="0"/>
  </r>
  <r>
    <n v="5481"/>
    <x v="0"/>
    <x v="0"/>
    <x v="14"/>
    <x v="3"/>
    <x v="14"/>
    <x v="3"/>
    <x v="109"/>
    <n v="816"/>
    <x v="0"/>
  </r>
  <r>
    <n v="5482"/>
    <x v="0"/>
    <x v="0"/>
    <x v="14"/>
    <x v="3"/>
    <x v="14"/>
    <x v="4"/>
    <x v="110"/>
    <n v="2607"/>
    <x v="0"/>
  </r>
  <r>
    <n v="5483"/>
    <x v="0"/>
    <x v="0"/>
    <x v="14"/>
    <x v="3"/>
    <x v="14"/>
    <x v="5"/>
    <x v="111"/>
    <n v="213"/>
    <x v="0"/>
  </r>
  <r>
    <n v="5484"/>
    <x v="0"/>
    <x v="0"/>
    <x v="14"/>
    <x v="3"/>
    <x v="14"/>
    <x v="8"/>
    <x v="8"/>
    <n v="9597"/>
    <x v="0"/>
  </r>
  <r>
    <n v="5485"/>
    <x v="0"/>
    <x v="0"/>
    <x v="14"/>
    <x v="3"/>
    <x v="14"/>
    <x v="9"/>
    <x v="9"/>
    <n v="9381"/>
    <x v="0"/>
  </r>
  <r>
    <n v="5486"/>
    <x v="0"/>
    <x v="0"/>
    <x v="15"/>
    <x v="3"/>
    <x v="14"/>
    <x v="0"/>
    <x v="106"/>
    <n v="5589"/>
    <x v="0"/>
  </r>
  <r>
    <n v="5487"/>
    <x v="0"/>
    <x v="0"/>
    <x v="15"/>
    <x v="3"/>
    <x v="14"/>
    <x v="1"/>
    <x v="107"/>
    <n v="231"/>
    <x v="0"/>
  </r>
  <r>
    <n v="5488"/>
    <x v="0"/>
    <x v="0"/>
    <x v="15"/>
    <x v="3"/>
    <x v="14"/>
    <x v="2"/>
    <x v="108"/>
    <n v="12"/>
    <x v="0"/>
  </r>
  <r>
    <n v="5489"/>
    <x v="0"/>
    <x v="0"/>
    <x v="15"/>
    <x v="3"/>
    <x v="14"/>
    <x v="3"/>
    <x v="109"/>
    <n v="516"/>
    <x v="0"/>
  </r>
  <r>
    <n v="5490"/>
    <x v="0"/>
    <x v="0"/>
    <x v="15"/>
    <x v="3"/>
    <x v="14"/>
    <x v="4"/>
    <x v="110"/>
    <n v="1725"/>
    <x v="0"/>
  </r>
  <r>
    <n v="5491"/>
    <x v="0"/>
    <x v="0"/>
    <x v="15"/>
    <x v="3"/>
    <x v="14"/>
    <x v="5"/>
    <x v="111"/>
    <n v="150"/>
    <x v="0"/>
  </r>
  <r>
    <n v="5492"/>
    <x v="0"/>
    <x v="0"/>
    <x v="15"/>
    <x v="3"/>
    <x v="14"/>
    <x v="8"/>
    <x v="8"/>
    <n v="8226"/>
    <x v="0"/>
  </r>
  <r>
    <n v="5493"/>
    <x v="0"/>
    <x v="0"/>
    <x v="15"/>
    <x v="3"/>
    <x v="14"/>
    <x v="9"/>
    <x v="9"/>
    <n v="8076"/>
    <x v="0"/>
  </r>
  <r>
    <n v="5494"/>
    <x v="0"/>
    <x v="1"/>
    <x v="16"/>
    <x v="3"/>
    <x v="14"/>
    <x v="0"/>
    <x v="106"/>
    <n v="483"/>
    <x v="0"/>
  </r>
  <r>
    <n v="5495"/>
    <x v="0"/>
    <x v="1"/>
    <x v="16"/>
    <x v="3"/>
    <x v="14"/>
    <x v="1"/>
    <x v="107"/>
    <n v="6"/>
    <x v="0"/>
  </r>
  <r>
    <n v="5496"/>
    <x v="0"/>
    <x v="1"/>
    <x v="16"/>
    <x v="3"/>
    <x v="14"/>
    <x v="2"/>
    <x v="108"/>
    <n v="0"/>
    <x v="1"/>
  </r>
  <r>
    <n v="5497"/>
    <x v="0"/>
    <x v="1"/>
    <x v="16"/>
    <x v="3"/>
    <x v="14"/>
    <x v="3"/>
    <x v="109"/>
    <n v="27"/>
    <x v="0"/>
  </r>
  <r>
    <n v="5498"/>
    <x v="0"/>
    <x v="1"/>
    <x v="16"/>
    <x v="3"/>
    <x v="14"/>
    <x v="4"/>
    <x v="110"/>
    <n v="192"/>
    <x v="0"/>
  </r>
  <r>
    <n v="5499"/>
    <x v="0"/>
    <x v="1"/>
    <x v="16"/>
    <x v="3"/>
    <x v="14"/>
    <x v="5"/>
    <x v="111"/>
    <n v="69"/>
    <x v="0"/>
  </r>
  <r>
    <n v="5500"/>
    <x v="0"/>
    <x v="1"/>
    <x v="16"/>
    <x v="3"/>
    <x v="14"/>
    <x v="8"/>
    <x v="8"/>
    <n v="777"/>
    <x v="0"/>
  </r>
  <r>
    <n v="5501"/>
    <x v="0"/>
    <x v="1"/>
    <x v="16"/>
    <x v="3"/>
    <x v="14"/>
    <x v="9"/>
    <x v="9"/>
    <n v="708"/>
    <x v="0"/>
  </r>
  <r>
    <n v="5502"/>
    <x v="0"/>
    <x v="1"/>
    <x v="17"/>
    <x v="3"/>
    <x v="14"/>
    <x v="0"/>
    <x v="106"/>
    <n v="795"/>
    <x v="0"/>
  </r>
  <r>
    <n v="5503"/>
    <x v="0"/>
    <x v="1"/>
    <x v="17"/>
    <x v="3"/>
    <x v="14"/>
    <x v="1"/>
    <x v="107"/>
    <n v="12"/>
    <x v="0"/>
  </r>
  <r>
    <n v="5504"/>
    <x v="0"/>
    <x v="1"/>
    <x v="17"/>
    <x v="3"/>
    <x v="14"/>
    <x v="2"/>
    <x v="108"/>
    <n v="0"/>
    <x v="1"/>
  </r>
  <r>
    <n v="5505"/>
    <x v="0"/>
    <x v="1"/>
    <x v="17"/>
    <x v="3"/>
    <x v="14"/>
    <x v="3"/>
    <x v="109"/>
    <n v="60"/>
    <x v="0"/>
  </r>
  <r>
    <n v="5506"/>
    <x v="0"/>
    <x v="1"/>
    <x v="17"/>
    <x v="3"/>
    <x v="14"/>
    <x v="4"/>
    <x v="110"/>
    <n v="330"/>
    <x v="0"/>
  </r>
  <r>
    <n v="5507"/>
    <x v="0"/>
    <x v="1"/>
    <x v="17"/>
    <x v="3"/>
    <x v="14"/>
    <x v="5"/>
    <x v="111"/>
    <n v="36"/>
    <x v="0"/>
  </r>
  <r>
    <n v="5508"/>
    <x v="0"/>
    <x v="1"/>
    <x v="17"/>
    <x v="3"/>
    <x v="14"/>
    <x v="8"/>
    <x v="8"/>
    <n v="1233"/>
    <x v="0"/>
  </r>
  <r>
    <n v="5509"/>
    <x v="0"/>
    <x v="1"/>
    <x v="17"/>
    <x v="3"/>
    <x v="14"/>
    <x v="9"/>
    <x v="9"/>
    <n v="1197"/>
    <x v="0"/>
  </r>
  <r>
    <n v="5510"/>
    <x v="0"/>
    <x v="1"/>
    <x v="18"/>
    <x v="3"/>
    <x v="14"/>
    <x v="0"/>
    <x v="106"/>
    <n v="852"/>
    <x v="0"/>
  </r>
  <r>
    <n v="5511"/>
    <x v="0"/>
    <x v="1"/>
    <x v="18"/>
    <x v="3"/>
    <x v="14"/>
    <x v="1"/>
    <x v="107"/>
    <n v="18"/>
    <x v="0"/>
  </r>
  <r>
    <n v="5512"/>
    <x v="0"/>
    <x v="1"/>
    <x v="18"/>
    <x v="3"/>
    <x v="14"/>
    <x v="2"/>
    <x v="108"/>
    <n v="0"/>
    <x v="1"/>
  </r>
  <r>
    <n v="5513"/>
    <x v="0"/>
    <x v="1"/>
    <x v="18"/>
    <x v="3"/>
    <x v="14"/>
    <x v="3"/>
    <x v="109"/>
    <n v="18"/>
    <x v="0"/>
  </r>
  <r>
    <n v="5514"/>
    <x v="0"/>
    <x v="1"/>
    <x v="18"/>
    <x v="3"/>
    <x v="14"/>
    <x v="4"/>
    <x v="110"/>
    <n v="276"/>
    <x v="0"/>
  </r>
  <r>
    <n v="5515"/>
    <x v="0"/>
    <x v="1"/>
    <x v="18"/>
    <x v="3"/>
    <x v="14"/>
    <x v="5"/>
    <x v="111"/>
    <n v="75"/>
    <x v="0"/>
  </r>
  <r>
    <n v="5516"/>
    <x v="0"/>
    <x v="1"/>
    <x v="18"/>
    <x v="3"/>
    <x v="14"/>
    <x v="8"/>
    <x v="8"/>
    <n v="1239"/>
    <x v="0"/>
  </r>
  <r>
    <n v="5517"/>
    <x v="0"/>
    <x v="1"/>
    <x v="18"/>
    <x v="3"/>
    <x v="14"/>
    <x v="9"/>
    <x v="9"/>
    <n v="1164"/>
    <x v="0"/>
  </r>
  <r>
    <n v="5518"/>
    <x v="0"/>
    <x v="1"/>
    <x v="19"/>
    <x v="3"/>
    <x v="14"/>
    <x v="0"/>
    <x v="106"/>
    <n v="324"/>
    <x v="0"/>
  </r>
  <r>
    <n v="5519"/>
    <x v="0"/>
    <x v="1"/>
    <x v="19"/>
    <x v="3"/>
    <x v="14"/>
    <x v="1"/>
    <x v="107"/>
    <n v="9"/>
    <x v="0"/>
  </r>
  <r>
    <n v="5520"/>
    <x v="0"/>
    <x v="1"/>
    <x v="19"/>
    <x v="3"/>
    <x v="14"/>
    <x v="2"/>
    <x v="108"/>
    <n v="0"/>
    <x v="1"/>
  </r>
  <r>
    <n v="5521"/>
    <x v="0"/>
    <x v="1"/>
    <x v="19"/>
    <x v="3"/>
    <x v="14"/>
    <x v="3"/>
    <x v="109"/>
    <n v="9"/>
    <x v="0"/>
  </r>
  <r>
    <n v="5522"/>
    <x v="0"/>
    <x v="1"/>
    <x v="19"/>
    <x v="3"/>
    <x v="14"/>
    <x v="4"/>
    <x v="110"/>
    <n v="117"/>
    <x v="0"/>
  </r>
  <r>
    <n v="5523"/>
    <x v="0"/>
    <x v="1"/>
    <x v="19"/>
    <x v="3"/>
    <x v="14"/>
    <x v="5"/>
    <x v="111"/>
    <n v="36"/>
    <x v="0"/>
  </r>
  <r>
    <n v="5524"/>
    <x v="0"/>
    <x v="1"/>
    <x v="19"/>
    <x v="3"/>
    <x v="14"/>
    <x v="8"/>
    <x v="8"/>
    <n v="498"/>
    <x v="0"/>
  </r>
  <r>
    <n v="5525"/>
    <x v="0"/>
    <x v="1"/>
    <x v="19"/>
    <x v="3"/>
    <x v="14"/>
    <x v="9"/>
    <x v="9"/>
    <n v="459"/>
    <x v="0"/>
  </r>
  <r>
    <n v="5526"/>
    <x v="0"/>
    <x v="2"/>
    <x v="20"/>
    <x v="3"/>
    <x v="14"/>
    <x v="0"/>
    <x v="106"/>
    <n v="2454"/>
    <x v="0"/>
  </r>
  <r>
    <n v="5527"/>
    <x v="0"/>
    <x v="2"/>
    <x v="20"/>
    <x v="3"/>
    <x v="14"/>
    <x v="1"/>
    <x v="107"/>
    <n v="45"/>
    <x v="0"/>
  </r>
  <r>
    <n v="5528"/>
    <x v="0"/>
    <x v="2"/>
    <x v="20"/>
    <x v="3"/>
    <x v="14"/>
    <x v="2"/>
    <x v="108"/>
    <n v="0"/>
    <x v="1"/>
  </r>
  <r>
    <n v="5529"/>
    <x v="0"/>
    <x v="2"/>
    <x v="20"/>
    <x v="3"/>
    <x v="14"/>
    <x v="3"/>
    <x v="109"/>
    <n v="108"/>
    <x v="0"/>
  </r>
  <r>
    <n v="5530"/>
    <x v="0"/>
    <x v="2"/>
    <x v="20"/>
    <x v="3"/>
    <x v="14"/>
    <x v="4"/>
    <x v="110"/>
    <n v="918"/>
    <x v="0"/>
  </r>
  <r>
    <n v="5531"/>
    <x v="0"/>
    <x v="2"/>
    <x v="20"/>
    <x v="3"/>
    <x v="14"/>
    <x v="5"/>
    <x v="111"/>
    <n v="219"/>
    <x v="0"/>
  </r>
  <r>
    <n v="5532"/>
    <x v="0"/>
    <x v="2"/>
    <x v="20"/>
    <x v="3"/>
    <x v="14"/>
    <x v="8"/>
    <x v="8"/>
    <n v="3747"/>
    <x v="0"/>
  </r>
  <r>
    <n v="5533"/>
    <x v="0"/>
    <x v="2"/>
    <x v="20"/>
    <x v="3"/>
    <x v="14"/>
    <x v="9"/>
    <x v="9"/>
    <n v="3525"/>
    <x v="0"/>
  </r>
  <r>
    <n v="5534"/>
    <x v="0"/>
    <x v="2"/>
    <x v="21"/>
    <x v="3"/>
    <x v="14"/>
    <x v="0"/>
    <x v="106"/>
    <n v="18762"/>
    <x v="0"/>
  </r>
  <r>
    <n v="5535"/>
    <x v="0"/>
    <x v="2"/>
    <x v="21"/>
    <x v="3"/>
    <x v="14"/>
    <x v="1"/>
    <x v="107"/>
    <n v="492"/>
    <x v="0"/>
  </r>
  <r>
    <n v="5536"/>
    <x v="0"/>
    <x v="2"/>
    <x v="21"/>
    <x v="3"/>
    <x v="14"/>
    <x v="2"/>
    <x v="108"/>
    <n v="15"/>
    <x v="0"/>
  </r>
  <r>
    <n v="5537"/>
    <x v="0"/>
    <x v="2"/>
    <x v="21"/>
    <x v="3"/>
    <x v="14"/>
    <x v="3"/>
    <x v="109"/>
    <n v="1758"/>
    <x v="0"/>
  </r>
  <r>
    <n v="5538"/>
    <x v="0"/>
    <x v="2"/>
    <x v="21"/>
    <x v="3"/>
    <x v="14"/>
    <x v="4"/>
    <x v="110"/>
    <n v="7461"/>
    <x v="0"/>
  </r>
  <r>
    <n v="5539"/>
    <x v="0"/>
    <x v="2"/>
    <x v="21"/>
    <x v="3"/>
    <x v="14"/>
    <x v="5"/>
    <x v="111"/>
    <n v="555"/>
    <x v="0"/>
  </r>
  <r>
    <n v="5540"/>
    <x v="0"/>
    <x v="2"/>
    <x v="21"/>
    <x v="3"/>
    <x v="14"/>
    <x v="8"/>
    <x v="8"/>
    <n v="29043"/>
    <x v="0"/>
  </r>
  <r>
    <n v="5541"/>
    <x v="0"/>
    <x v="2"/>
    <x v="21"/>
    <x v="3"/>
    <x v="14"/>
    <x v="9"/>
    <x v="9"/>
    <n v="28488"/>
    <x v="0"/>
  </r>
  <r>
    <n v="5542"/>
    <x v="0"/>
    <x v="2"/>
    <x v="22"/>
    <x v="3"/>
    <x v="14"/>
    <x v="0"/>
    <x v="106"/>
    <n v="18003"/>
    <x v="0"/>
  </r>
  <r>
    <n v="5543"/>
    <x v="0"/>
    <x v="2"/>
    <x v="22"/>
    <x v="3"/>
    <x v="14"/>
    <x v="1"/>
    <x v="107"/>
    <n v="606"/>
    <x v="0"/>
  </r>
  <r>
    <n v="5544"/>
    <x v="0"/>
    <x v="2"/>
    <x v="22"/>
    <x v="3"/>
    <x v="14"/>
    <x v="2"/>
    <x v="108"/>
    <n v="27"/>
    <x v="0"/>
  </r>
  <r>
    <n v="5545"/>
    <x v="0"/>
    <x v="2"/>
    <x v="22"/>
    <x v="3"/>
    <x v="14"/>
    <x v="3"/>
    <x v="109"/>
    <n v="1326"/>
    <x v="0"/>
  </r>
  <r>
    <n v="5546"/>
    <x v="0"/>
    <x v="2"/>
    <x v="22"/>
    <x v="3"/>
    <x v="14"/>
    <x v="4"/>
    <x v="110"/>
    <n v="5787"/>
    <x v="0"/>
  </r>
  <r>
    <n v="5547"/>
    <x v="0"/>
    <x v="2"/>
    <x v="22"/>
    <x v="3"/>
    <x v="14"/>
    <x v="5"/>
    <x v="111"/>
    <n v="549"/>
    <x v="0"/>
  </r>
  <r>
    <n v="5548"/>
    <x v="0"/>
    <x v="2"/>
    <x v="22"/>
    <x v="3"/>
    <x v="14"/>
    <x v="8"/>
    <x v="8"/>
    <n v="26295"/>
    <x v="0"/>
  </r>
  <r>
    <n v="5549"/>
    <x v="0"/>
    <x v="2"/>
    <x v="22"/>
    <x v="3"/>
    <x v="14"/>
    <x v="9"/>
    <x v="9"/>
    <n v="25749"/>
    <x v="0"/>
  </r>
  <r>
    <n v="5550"/>
    <x v="0"/>
    <x v="2"/>
    <x v="23"/>
    <x v="3"/>
    <x v="14"/>
    <x v="0"/>
    <x v="106"/>
    <n v="15948"/>
    <x v="0"/>
  </r>
  <r>
    <n v="5551"/>
    <x v="0"/>
    <x v="2"/>
    <x v="23"/>
    <x v="3"/>
    <x v="14"/>
    <x v="1"/>
    <x v="107"/>
    <n v="510"/>
    <x v="0"/>
  </r>
  <r>
    <n v="5552"/>
    <x v="0"/>
    <x v="2"/>
    <x v="23"/>
    <x v="3"/>
    <x v="14"/>
    <x v="2"/>
    <x v="108"/>
    <n v="24"/>
    <x v="0"/>
  </r>
  <r>
    <n v="5553"/>
    <x v="0"/>
    <x v="2"/>
    <x v="23"/>
    <x v="3"/>
    <x v="14"/>
    <x v="3"/>
    <x v="109"/>
    <n v="2241"/>
    <x v="0"/>
  </r>
  <r>
    <n v="5554"/>
    <x v="0"/>
    <x v="2"/>
    <x v="23"/>
    <x v="3"/>
    <x v="14"/>
    <x v="4"/>
    <x v="110"/>
    <n v="8385"/>
    <x v="0"/>
  </r>
  <r>
    <n v="5555"/>
    <x v="0"/>
    <x v="2"/>
    <x v="23"/>
    <x v="3"/>
    <x v="14"/>
    <x v="5"/>
    <x v="111"/>
    <n v="1218"/>
    <x v="0"/>
  </r>
  <r>
    <n v="5556"/>
    <x v="0"/>
    <x v="2"/>
    <x v="23"/>
    <x v="3"/>
    <x v="14"/>
    <x v="8"/>
    <x v="8"/>
    <n v="28326"/>
    <x v="0"/>
  </r>
  <r>
    <n v="5557"/>
    <x v="0"/>
    <x v="2"/>
    <x v="23"/>
    <x v="3"/>
    <x v="14"/>
    <x v="9"/>
    <x v="9"/>
    <n v="27108"/>
    <x v="0"/>
  </r>
  <r>
    <n v="5558"/>
    <x v="0"/>
    <x v="2"/>
    <x v="24"/>
    <x v="3"/>
    <x v="14"/>
    <x v="0"/>
    <x v="106"/>
    <n v="15306"/>
    <x v="0"/>
  </r>
  <r>
    <n v="5559"/>
    <x v="0"/>
    <x v="2"/>
    <x v="24"/>
    <x v="3"/>
    <x v="14"/>
    <x v="1"/>
    <x v="107"/>
    <n v="870"/>
    <x v="0"/>
  </r>
  <r>
    <n v="5560"/>
    <x v="0"/>
    <x v="2"/>
    <x v="24"/>
    <x v="3"/>
    <x v="14"/>
    <x v="2"/>
    <x v="108"/>
    <n v="48"/>
    <x v="0"/>
  </r>
  <r>
    <n v="5561"/>
    <x v="0"/>
    <x v="2"/>
    <x v="24"/>
    <x v="3"/>
    <x v="14"/>
    <x v="3"/>
    <x v="109"/>
    <n v="2232"/>
    <x v="0"/>
  </r>
  <r>
    <n v="5562"/>
    <x v="0"/>
    <x v="2"/>
    <x v="24"/>
    <x v="3"/>
    <x v="14"/>
    <x v="4"/>
    <x v="110"/>
    <n v="4779"/>
    <x v="0"/>
  </r>
  <r>
    <n v="5563"/>
    <x v="0"/>
    <x v="2"/>
    <x v="24"/>
    <x v="3"/>
    <x v="14"/>
    <x v="5"/>
    <x v="111"/>
    <n v="537"/>
    <x v="0"/>
  </r>
  <r>
    <n v="5564"/>
    <x v="0"/>
    <x v="2"/>
    <x v="24"/>
    <x v="3"/>
    <x v="14"/>
    <x v="8"/>
    <x v="8"/>
    <n v="23769"/>
    <x v="0"/>
  </r>
  <r>
    <n v="5565"/>
    <x v="0"/>
    <x v="2"/>
    <x v="24"/>
    <x v="3"/>
    <x v="14"/>
    <x v="9"/>
    <x v="9"/>
    <n v="23232"/>
    <x v="0"/>
  </r>
  <r>
    <n v="5566"/>
    <x v="0"/>
    <x v="2"/>
    <x v="25"/>
    <x v="3"/>
    <x v="14"/>
    <x v="0"/>
    <x v="106"/>
    <n v="17409"/>
    <x v="0"/>
  </r>
  <r>
    <n v="5567"/>
    <x v="0"/>
    <x v="2"/>
    <x v="25"/>
    <x v="3"/>
    <x v="14"/>
    <x v="1"/>
    <x v="107"/>
    <n v="603"/>
    <x v="0"/>
  </r>
  <r>
    <n v="5568"/>
    <x v="0"/>
    <x v="2"/>
    <x v="25"/>
    <x v="3"/>
    <x v="14"/>
    <x v="2"/>
    <x v="108"/>
    <n v="27"/>
    <x v="0"/>
  </r>
  <r>
    <n v="5569"/>
    <x v="0"/>
    <x v="2"/>
    <x v="25"/>
    <x v="3"/>
    <x v="14"/>
    <x v="3"/>
    <x v="109"/>
    <n v="1383"/>
    <x v="0"/>
  </r>
  <r>
    <n v="5570"/>
    <x v="0"/>
    <x v="2"/>
    <x v="25"/>
    <x v="3"/>
    <x v="14"/>
    <x v="4"/>
    <x v="110"/>
    <n v="6855"/>
    <x v="0"/>
  </r>
  <r>
    <n v="5571"/>
    <x v="0"/>
    <x v="2"/>
    <x v="25"/>
    <x v="3"/>
    <x v="14"/>
    <x v="5"/>
    <x v="111"/>
    <n v="924"/>
    <x v="0"/>
  </r>
  <r>
    <n v="5572"/>
    <x v="0"/>
    <x v="2"/>
    <x v="25"/>
    <x v="3"/>
    <x v="14"/>
    <x v="8"/>
    <x v="8"/>
    <n v="27201"/>
    <x v="0"/>
  </r>
  <r>
    <n v="5573"/>
    <x v="0"/>
    <x v="2"/>
    <x v="25"/>
    <x v="3"/>
    <x v="14"/>
    <x v="9"/>
    <x v="9"/>
    <n v="26277"/>
    <x v="0"/>
  </r>
  <r>
    <n v="5574"/>
    <x v="0"/>
    <x v="3"/>
    <x v="26"/>
    <x v="3"/>
    <x v="14"/>
    <x v="0"/>
    <x v="106"/>
    <n v="87882"/>
    <x v="0"/>
  </r>
  <r>
    <n v="5575"/>
    <x v="0"/>
    <x v="3"/>
    <x v="26"/>
    <x v="3"/>
    <x v="14"/>
    <x v="1"/>
    <x v="107"/>
    <n v="3126"/>
    <x v="0"/>
  </r>
  <r>
    <n v="5576"/>
    <x v="0"/>
    <x v="3"/>
    <x v="26"/>
    <x v="3"/>
    <x v="14"/>
    <x v="2"/>
    <x v="108"/>
    <n v="138"/>
    <x v="0"/>
  </r>
  <r>
    <n v="5577"/>
    <x v="0"/>
    <x v="3"/>
    <x v="26"/>
    <x v="3"/>
    <x v="14"/>
    <x v="3"/>
    <x v="109"/>
    <n v="9045"/>
    <x v="0"/>
  </r>
  <r>
    <n v="5578"/>
    <x v="0"/>
    <x v="3"/>
    <x v="26"/>
    <x v="3"/>
    <x v="14"/>
    <x v="4"/>
    <x v="110"/>
    <n v="34182"/>
    <x v="0"/>
  </r>
  <r>
    <n v="5579"/>
    <x v="0"/>
    <x v="3"/>
    <x v="26"/>
    <x v="3"/>
    <x v="14"/>
    <x v="5"/>
    <x v="111"/>
    <n v="4005"/>
    <x v="0"/>
  </r>
  <r>
    <n v="5580"/>
    <x v="0"/>
    <x v="3"/>
    <x v="26"/>
    <x v="3"/>
    <x v="14"/>
    <x v="8"/>
    <x v="8"/>
    <n v="138381"/>
    <x v="0"/>
  </r>
  <r>
    <n v="5581"/>
    <x v="0"/>
    <x v="3"/>
    <x v="26"/>
    <x v="3"/>
    <x v="14"/>
    <x v="9"/>
    <x v="9"/>
    <n v="134376"/>
    <x v="0"/>
  </r>
  <r>
    <n v="5582"/>
    <x v="0"/>
    <x v="4"/>
    <x v="27"/>
    <x v="3"/>
    <x v="14"/>
    <x v="0"/>
    <x v="106"/>
    <n v="1002294"/>
    <x v="0"/>
  </r>
  <r>
    <n v="5583"/>
    <x v="0"/>
    <x v="4"/>
    <x v="27"/>
    <x v="3"/>
    <x v="14"/>
    <x v="1"/>
    <x v="107"/>
    <n v="49398"/>
    <x v="0"/>
  </r>
  <r>
    <n v="5584"/>
    <x v="0"/>
    <x v="4"/>
    <x v="27"/>
    <x v="3"/>
    <x v="14"/>
    <x v="2"/>
    <x v="108"/>
    <n v="3243"/>
    <x v="0"/>
  </r>
  <r>
    <n v="5585"/>
    <x v="0"/>
    <x v="4"/>
    <x v="27"/>
    <x v="3"/>
    <x v="14"/>
    <x v="3"/>
    <x v="109"/>
    <n v="72303"/>
    <x v="0"/>
  </r>
  <r>
    <n v="5586"/>
    <x v="0"/>
    <x v="4"/>
    <x v="27"/>
    <x v="3"/>
    <x v="14"/>
    <x v="4"/>
    <x v="110"/>
    <n v="327192"/>
    <x v="0"/>
  </r>
  <r>
    <n v="5587"/>
    <x v="0"/>
    <x v="4"/>
    <x v="27"/>
    <x v="3"/>
    <x v="14"/>
    <x v="5"/>
    <x v="111"/>
    <n v="60981"/>
    <x v="0"/>
  </r>
  <r>
    <n v="5588"/>
    <x v="0"/>
    <x v="4"/>
    <x v="27"/>
    <x v="3"/>
    <x v="14"/>
    <x v="8"/>
    <x v="8"/>
    <n v="1515411"/>
    <x v="0"/>
  </r>
  <r>
    <n v="5589"/>
    <x v="0"/>
    <x v="4"/>
    <x v="27"/>
    <x v="3"/>
    <x v="14"/>
    <x v="9"/>
    <x v="9"/>
    <n v="1454430"/>
    <x v="0"/>
  </r>
  <r>
    <n v="5590"/>
    <x v="0"/>
    <x v="5"/>
    <x v="28"/>
    <x v="3"/>
    <x v="14"/>
    <x v="0"/>
    <x v="106"/>
    <n v="1090176"/>
    <x v="0"/>
  </r>
  <r>
    <n v="5591"/>
    <x v="0"/>
    <x v="5"/>
    <x v="28"/>
    <x v="3"/>
    <x v="14"/>
    <x v="1"/>
    <x v="107"/>
    <n v="52524"/>
    <x v="0"/>
  </r>
  <r>
    <n v="5592"/>
    <x v="0"/>
    <x v="5"/>
    <x v="28"/>
    <x v="3"/>
    <x v="14"/>
    <x v="2"/>
    <x v="108"/>
    <n v="3378"/>
    <x v="0"/>
  </r>
  <r>
    <n v="5593"/>
    <x v="0"/>
    <x v="5"/>
    <x v="28"/>
    <x v="3"/>
    <x v="14"/>
    <x v="3"/>
    <x v="109"/>
    <n v="81351"/>
    <x v="0"/>
  </r>
  <r>
    <n v="5594"/>
    <x v="0"/>
    <x v="5"/>
    <x v="28"/>
    <x v="3"/>
    <x v="14"/>
    <x v="4"/>
    <x v="110"/>
    <n v="361377"/>
    <x v="0"/>
  </r>
  <r>
    <n v="5595"/>
    <x v="0"/>
    <x v="5"/>
    <x v="28"/>
    <x v="3"/>
    <x v="14"/>
    <x v="5"/>
    <x v="111"/>
    <n v="64986"/>
    <x v="0"/>
  </r>
  <r>
    <n v="5596"/>
    <x v="0"/>
    <x v="5"/>
    <x v="28"/>
    <x v="3"/>
    <x v="14"/>
    <x v="8"/>
    <x v="8"/>
    <n v="1653792"/>
    <x v="0"/>
  </r>
  <r>
    <n v="5597"/>
    <x v="0"/>
    <x v="5"/>
    <x v="28"/>
    <x v="3"/>
    <x v="14"/>
    <x v="9"/>
    <x v="9"/>
    <n v="1588809"/>
    <x v="0"/>
  </r>
  <r>
    <n v="5598"/>
    <x v="0"/>
    <x v="0"/>
    <x v="0"/>
    <x v="3"/>
    <x v="15"/>
    <x v="60"/>
    <x v="112"/>
    <n v="12"/>
    <x v="0"/>
  </r>
  <r>
    <n v="5599"/>
    <x v="0"/>
    <x v="0"/>
    <x v="0"/>
    <x v="3"/>
    <x v="15"/>
    <x v="31"/>
    <x v="113"/>
    <n v="2373"/>
    <x v="0"/>
  </r>
  <r>
    <n v="5600"/>
    <x v="0"/>
    <x v="0"/>
    <x v="0"/>
    <x v="3"/>
    <x v="15"/>
    <x v="32"/>
    <x v="114"/>
    <n v="1389"/>
    <x v="0"/>
  </r>
  <r>
    <n v="5601"/>
    <x v="0"/>
    <x v="0"/>
    <x v="0"/>
    <x v="3"/>
    <x v="15"/>
    <x v="33"/>
    <x v="115"/>
    <n v="1242"/>
    <x v="0"/>
  </r>
  <r>
    <n v="5602"/>
    <x v="0"/>
    <x v="0"/>
    <x v="0"/>
    <x v="3"/>
    <x v="15"/>
    <x v="34"/>
    <x v="116"/>
    <n v="99"/>
    <x v="0"/>
  </r>
  <r>
    <n v="5603"/>
    <x v="0"/>
    <x v="0"/>
    <x v="0"/>
    <x v="3"/>
    <x v="15"/>
    <x v="35"/>
    <x v="117"/>
    <n v="1050"/>
    <x v="0"/>
  </r>
  <r>
    <n v="5604"/>
    <x v="0"/>
    <x v="0"/>
    <x v="0"/>
    <x v="3"/>
    <x v="15"/>
    <x v="36"/>
    <x v="118"/>
    <n v="216"/>
    <x v="0"/>
  </r>
  <r>
    <n v="5605"/>
    <x v="0"/>
    <x v="0"/>
    <x v="0"/>
    <x v="3"/>
    <x v="15"/>
    <x v="37"/>
    <x v="119"/>
    <n v="126"/>
    <x v="0"/>
  </r>
  <r>
    <n v="5606"/>
    <x v="0"/>
    <x v="0"/>
    <x v="0"/>
    <x v="3"/>
    <x v="15"/>
    <x v="38"/>
    <x v="120"/>
    <n v="54"/>
    <x v="0"/>
  </r>
  <r>
    <n v="5607"/>
    <x v="0"/>
    <x v="0"/>
    <x v="0"/>
    <x v="3"/>
    <x v="15"/>
    <x v="39"/>
    <x v="121"/>
    <n v="69"/>
    <x v="0"/>
  </r>
  <r>
    <n v="5608"/>
    <x v="0"/>
    <x v="0"/>
    <x v="0"/>
    <x v="3"/>
    <x v="15"/>
    <x v="11"/>
    <x v="122"/>
    <n v="60"/>
    <x v="0"/>
  </r>
  <r>
    <n v="5609"/>
    <x v="0"/>
    <x v="0"/>
    <x v="0"/>
    <x v="3"/>
    <x v="15"/>
    <x v="12"/>
    <x v="123"/>
    <n v="171"/>
    <x v="0"/>
  </r>
  <r>
    <n v="5610"/>
    <x v="0"/>
    <x v="0"/>
    <x v="0"/>
    <x v="3"/>
    <x v="15"/>
    <x v="13"/>
    <x v="124"/>
    <n v="99"/>
    <x v="0"/>
  </r>
  <r>
    <n v="5611"/>
    <x v="0"/>
    <x v="0"/>
    <x v="0"/>
    <x v="3"/>
    <x v="15"/>
    <x v="30"/>
    <x v="33"/>
    <n v="222"/>
    <x v="0"/>
  </r>
  <r>
    <n v="5612"/>
    <x v="0"/>
    <x v="0"/>
    <x v="0"/>
    <x v="3"/>
    <x v="15"/>
    <x v="8"/>
    <x v="8"/>
    <n v="3747"/>
    <x v="0"/>
  </r>
  <r>
    <n v="5613"/>
    <x v="0"/>
    <x v="0"/>
    <x v="0"/>
    <x v="3"/>
    <x v="15"/>
    <x v="9"/>
    <x v="9"/>
    <n v="3522"/>
    <x v="0"/>
  </r>
  <r>
    <n v="5614"/>
    <x v="0"/>
    <x v="0"/>
    <x v="0"/>
    <x v="3"/>
    <x v="15"/>
    <x v="14"/>
    <x v="125"/>
    <n v="0"/>
    <x v="1"/>
  </r>
  <r>
    <n v="5615"/>
    <x v="0"/>
    <x v="0"/>
    <x v="1"/>
    <x v="3"/>
    <x v="15"/>
    <x v="60"/>
    <x v="112"/>
    <n v="33"/>
    <x v="0"/>
  </r>
  <r>
    <n v="5616"/>
    <x v="0"/>
    <x v="0"/>
    <x v="1"/>
    <x v="3"/>
    <x v="15"/>
    <x v="31"/>
    <x v="113"/>
    <n v="5721"/>
    <x v="0"/>
  </r>
  <r>
    <n v="5617"/>
    <x v="0"/>
    <x v="0"/>
    <x v="1"/>
    <x v="3"/>
    <x v="15"/>
    <x v="32"/>
    <x v="114"/>
    <n v="1482"/>
    <x v="0"/>
  </r>
  <r>
    <n v="5618"/>
    <x v="0"/>
    <x v="0"/>
    <x v="1"/>
    <x v="3"/>
    <x v="15"/>
    <x v="33"/>
    <x v="115"/>
    <n v="1869"/>
    <x v="0"/>
  </r>
  <r>
    <n v="5619"/>
    <x v="0"/>
    <x v="0"/>
    <x v="1"/>
    <x v="3"/>
    <x v="15"/>
    <x v="34"/>
    <x v="116"/>
    <n v="291"/>
    <x v="0"/>
  </r>
  <r>
    <n v="5620"/>
    <x v="0"/>
    <x v="0"/>
    <x v="1"/>
    <x v="3"/>
    <x v="15"/>
    <x v="35"/>
    <x v="117"/>
    <n v="2214"/>
    <x v="0"/>
  </r>
  <r>
    <n v="5621"/>
    <x v="0"/>
    <x v="0"/>
    <x v="1"/>
    <x v="3"/>
    <x v="15"/>
    <x v="36"/>
    <x v="118"/>
    <n v="360"/>
    <x v="0"/>
  </r>
  <r>
    <n v="5622"/>
    <x v="0"/>
    <x v="0"/>
    <x v="1"/>
    <x v="3"/>
    <x v="15"/>
    <x v="37"/>
    <x v="119"/>
    <n v="708"/>
    <x v="0"/>
  </r>
  <r>
    <n v="5623"/>
    <x v="0"/>
    <x v="0"/>
    <x v="1"/>
    <x v="3"/>
    <x v="15"/>
    <x v="38"/>
    <x v="120"/>
    <n v="339"/>
    <x v="0"/>
  </r>
  <r>
    <n v="5624"/>
    <x v="0"/>
    <x v="0"/>
    <x v="1"/>
    <x v="3"/>
    <x v="15"/>
    <x v="39"/>
    <x v="121"/>
    <n v="354"/>
    <x v="0"/>
  </r>
  <r>
    <n v="5625"/>
    <x v="0"/>
    <x v="0"/>
    <x v="1"/>
    <x v="3"/>
    <x v="15"/>
    <x v="11"/>
    <x v="122"/>
    <n v="276"/>
    <x v="0"/>
  </r>
  <r>
    <n v="5626"/>
    <x v="0"/>
    <x v="0"/>
    <x v="1"/>
    <x v="3"/>
    <x v="15"/>
    <x v="12"/>
    <x v="123"/>
    <n v="684"/>
    <x v="0"/>
  </r>
  <r>
    <n v="5627"/>
    <x v="0"/>
    <x v="0"/>
    <x v="1"/>
    <x v="3"/>
    <x v="15"/>
    <x v="13"/>
    <x v="124"/>
    <n v="210"/>
    <x v="0"/>
  </r>
  <r>
    <n v="5628"/>
    <x v="0"/>
    <x v="0"/>
    <x v="1"/>
    <x v="3"/>
    <x v="15"/>
    <x v="30"/>
    <x v="33"/>
    <n v="240"/>
    <x v="0"/>
  </r>
  <r>
    <n v="5629"/>
    <x v="0"/>
    <x v="0"/>
    <x v="1"/>
    <x v="3"/>
    <x v="15"/>
    <x v="8"/>
    <x v="8"/>
    <n v="8358"/>
    <x v="0"/>
  </r>
  <r>
    <n v="5630"/>
    <x v="0"/>
    <x v="0"/>
    <x v="1"/>
    <x v="3"/>
    <x v="15"/>
    <x v="9"/>
    <x v="9"/>
    <n v="8115"/>
    <x v="0"/>
  </r>
  <r>
    <n v="5631"/>
    <x v="0"/>
    <x v="0"/>
    <x v="1"/>
    <x v="3"/>
    <x v="15"/>
    <x v="14"/>
    <x v="125"/>
    <n v="0"/>
    <x v="1"/>
  </r>
  <r>
    <n v="5632"/>
    <x v="0"/>
    <x v="0"/>
    <x v="2"/>
    <x v="3"/>
    <x v="15"/>
    <x v="60"/>
    <x v="112"/>
    <n v="30"/>
    <x v="0"/>
  </r>
  <r>
    <n v="5633"/>
    <x v="0"/>
    <x v="0"/>
    <x v="2"/>
    <x v="3"/>
    <x v="15"/>
    <x v="31"/>
    <x v="113"/>
    <n v="6939"/>
    <x v="0"/>
  </r>
  <r>
    <n v="5634"/>
    <x v="0"/>
    <x v="0"/>
    <x v="2"/>
    <x v="3"/>
    <x v="15"/>
    <x v="32"/>
    <x v="114"/>
    <n v="2664"/>
    <x v="0"/>
  </r>
  <r>
    <n v="5635"/>
    <x v="0"/>
    <x v="0"/>
    <x v="2"/>
    <x v="3"/>
    <x v="15"/>
    <x v="33"/>
    <x v="115"/>
    <n v="3936"/>
    <x v="0"/>
  </r>
  <r>
    <n v="5636"/>
    <x v="0"/>
    <x v="0"/>
    <x v="2"/>
    <x v="3"/>
    <x v="15"/>
    <x v="34"/>
    <x v="116"/>
    <n v="234"/>
    <x v="0"/>
  </r>
  <r>
    <n v="5637"/>
    <x v="0"/>
    <x v="0"/>
    <x v="2"/>
    <x v="3"/>
    <x v="15"/>
    <x v="35"/>
    <x v="117"/>
    <n v="2664"/>
    <x v="0"/>
  </r>
  <r>
    <n v="5638"/>
    <x v="0"/>
    <x v="0"/>
    <x v="2"/>
    <x v="3"/>
    <x v="15"/>
    <x v="36"/>
    <x v="118"/>
    <n v="573"/>
    <x v="0"/>
  </r>
  <r>
    <n v="5639"/>
    <x v="0"/>
    <x v="0"/>
    <x v="2"/>
    <x v="3"/>
    <x v="15"/>
    <x v="37"/>
    <x v="119"/>
    <n v="288"/>
    <x v="0"/>
  </r>
  <r>
    <n v="5640"/>
    <x v="0"/>
    <x v="0"/>
    <x v="2"/>
    <x v="3"/>
    <x v="15"/>
    <x v="38"/>
    <x v="120"/>
    <n v="162"/>
    <x v="0"/>
  </r>
  <r>
    <n v="5641"/>
    <x v="0"/>
    <x v="0"/>
    <x v="2"/>
    <x v="3"/>
    <x v="15"/>
    <x v="39"/>
    <x v="121"/>
    <n v="237"/>
    <x v="0"/>
  </r>
  <r>
    <n v="5642"/>
    <x v="0"/>
    <x v="0"/>
    <x v="2"/>
    <x v="3"/>
    <x v="15"/>
    <x v="11"/>
    <x v="122"/>
    <n v="300"/>
    <x v="0"/>
  </r>
  <r>
    <n v="5643"/>
    <x v="0"/>
    <x v="0"/>
    <x v="2"/>
    <x v="3"/>
    <x v="15"/>
    <x v="12"/>
    <x v="123"/>
    <n v="531"/>
    <x v="0"/>
  </r>
  <r>
    <n v="5644"/>
    <x v="0"/>
    <x v="0"/>
    <x v="2"/>
    <x v="3"/>
    <x v="15"/>
    <x v="13"/>
    <x v="124"/>
    <n v="315"/>
    <x v="0"/>
  </r>
  <r>
    <n v="5645"/>
    <x v="0"/>
    <x v="0"/>
    <x v="2"/>
    <x v="3"/>
    <x v="15"/>
    <x v="30"/>
    <x v="33"/>
    <n v="126"/>
    <x v="0"/>
  </r>
  <r>
    <n v="5646"/>
    <x v="0"/>
    <x v="0"/>
    <x v="2"/>
    <x v="3"/>
    <x v="15"/>
    <x v="8"/>
    <x v="8"/>
    <n v="9666"/>
    <x v="0"/>
  </r>
  <r>
    <n v="5647"/>
    <x v="0"/>
    <x v="0"/>
    <x v="2"/>
    <x v="3"/>
    <x v="15"/>
    <x v="9"/>
    <x v="9"/>
    <n v="9540"/>
    <x v="0"/>
  </r>
  <r>
    <n v="5648"/>
    <x v="0"/>
    <x v="0"/>
    <x v="2"/>
    <x v="3"/>
    <x v="15"/>
    <x v="14"/>
    <x v="125"/>
    <n v="0"/>
    <x v="1"/>
  </r>
  <r>
    <n v="5649"/>
    <x v="0"/>
    <x v="0"/>
    <x v="3"/>
    <x v="3"/>
    <x v="15"/>
    <x v="60"/>
    <x v="112"/>
    <n v="51"/>
    <x v="0"/>
  </r>
  <r>
    <n v="5650"/>
    <x v="0"/>
    <x v="0"/>
    <x v="3"/>
    <x v="3"/>
    <x v="15"/>
    <x v="31"/>
    <x v="113"/>
    <n v="6456"/>
    <x v="0"/>
  </r>
  <r>
    <n v="5651"/>
    <x v="0"/>
    <x v="0"/>
    <x v="3"/>
    <x v="3"/>
    <x v="15"/>
    <x v="32"/>
    <x v="114"/>
    <n v="1311"/>
    <x v="0"/>
  </r>
  <r>
    <n v="5652"/>
    <x v="0"/>
    <x v="0"/>
    <x v="3"/>
    <x v="3"/>
    <x v="15"/>
    <x v="33"/>
    <x v="115"/>
    <n v="1353"/>
    <x v="0"/>
  </r>
  <r>
    <n v="5653"/>
    <x v="0"/>
    <x v="0"/>
    <x v="3"/>
    <x v="3"/>
    <x v="15"/>
    <x v="34"/>
    <x v="116"/>
    <n v="237"/>
    <x v="0"/>
  </r>
  <r>
    <n v="5654"/>
    <x v="0"/>
    <x v="0"/>
    <x v="3"/>
    <x v="3"/>
    <x v="15"/>
    <x v="35"/>
    <x v="117"/>
    <n v="1320"/>
    <x v="0"/>
  </r>
  <r>
    <n v="5655"/>
    <x v="0"/>
    <x v="0"/>
    <x v="3"/>
    <x v="3"/>
    <x v="15"/>
    <x v="36"/>
    <x v="118"/>
    <n v="180"/>
    <x v="0"/>
  </r>
  <r>
    <n v="5656"/>
    <x v="0"/>
    <x v="0"/>
    <x v="3"/>
    <x v="3"/>
    <x v="15"/>
    <x v="37"/>
    <x v="119"/>
    <n v="852"/>
    <x v="0"/>
  </r>
  <r>
    <n v="5657"/>
    <x v="0"/>
    <x v="0"/>
    <x v="3"/>
    <x v="3"/>
    <x v="15"/>
    <x v="38"/>
    <x v="120"/>
    <n v="303"/>
    <x v="0"/>
  </r>
  <r>
    <n v="5658"/>
    <x v="0"/>
    <x v="0"/>
    <x v="3"/>
    <x v="3"/>
    <x v="15"/>
    <x v="39"/>
    <x v="121"/>
    <n v="486"/>
    <x v="0"/>
  </r>
  <r>
    <n v="5659"/>
    <x v="0"/>
    <x v="0"/>
    <x v="3"/>
    <x v="3"/>
    <x v="15"/>
    <x v="11"/>
    <x v="122"/>
    <n v="465"/>
    <x v="0"/>
  </r>
  <r>
    <n v="5660"/>
    <x v="0"/>
    <x v="0"/>
    <x v="3"/>
    <x v="3"/>
    <x v="15"/>
    <x v="12"/>
    <x v="123"/>
    <n v="570"/>
    <x v="0"/>
  </r>
  <r>
    <n v="5661"/>
    <x v="0"/>
    <x v="0"/>
    <x v="3"/>
    <x v="3"/>
    <x v="15"/>
    <x v="13"/>
    <x v="124"/>
    <n v="279"/>
    <x v="0"/>
  </r>
  <r>
    <n v="5662"/>
    <x v="0"/>
    <x v="0"/>
    <x v="3"/>
    <x v="3"/>
    <x v="15"/>
    <x v="30"/>
    <x v="33"/>
    <n v="672"/>
    <x v="0"/>
  </r>
  <r>
    <n v="5663"/>
    <x v="0"/>
    <x v="0"/>
    <x v="3"/>
    <x v="3"/>
    <x v="15"/>
    <x v="8"/>
    <x v="8"/>
    <n v="9228"/>
    <x v="0"/>
  </r>
  <r>
    <n v="5664"/>
    <x v="0"/>
    <x v="0"/>
    <x v="3"/>
    <x v="3"/>
    <x v="15"/>
    <x v="9"/>
    <x v="9"/>
    <n v="8556"/>
    <x v="0"/>
  </r>
  <r>
    <n v="5665"/>
    <x v="0"/>
    <x v="0"/>
    <x v="3"/>
    <x v="3"/>
    <x v="15"/>
    <x v="14"/>
    <x v="125"/>
    <n v="0"/>
    <x v="1"/>
  </r>
  <r>
    <n v="5666"/>
    <x v="0"/>
    <x v="0"/>
    <x v="4"/>
    <x v="3"/>
    <x v="15"/>
    <x v="60"/>
    <x v="112"/>
    <n v="39"/>
    <x v="0"/>
  </r>
  <r>
    <n v="5667"/>
    <x v="0"/>
    <x v="0"/>
    <x v="4"/>
    <x v="3"/>
    <x v="15"/>
    <x v="31"/>
    <x v="113"/>
    <n v="7041"/>
    <x v="0"/>
  </r>
  <r>
    <n v="5668"/>
    <x v="0"/>
    <x v="0"/>
    <x v="4"/>
    <x v="3"/>
    <x v="15"/>
    <x v="32"/>
    <x v="114"/>
    <n v="1974"/>
    <x v="0"/>
  </r>
  <r>
    <n v="5669"/>
    <x v="0"/>
    <x v="0"/>
    <x v="4"/>
    <x v="3"/>
    <x v="15"/>
    <x v="33"/>
    <x v="115"/>
    <n v="2028"/>
    <x v="0"/>
  </r>
  <r>
    <n v="5670"/>
    <x v="0"/>
    <x v="0"/>
    <x v="4"/>
    <x v="3"/>
    <x v="15"/>
    <x v="34"/>
    <x v="116"/>
    <n v="372"/>
    <x v="0"/>
  </r>
  <r>
    <n v="5671"/>
    <x v="0"/>
    <x v="0"/>
    <x v="4"/>
    <x v="3"/>
    <x v="15"/>
    <x v="35"/>
    <x v="117"/>
    <n v="2295"/>
    <x v="0"/>
  </r>
  <r>
    <n v="5672"/>
    <x v="0"/>
    <x v="0"/>
    <x v="4"/>
    <x v="3"/>
    <x v="15"/>
    <x v="36"/>
    <x v="118"/>
    <n v="372"/>
    <x v="0"/>
  </r>
  <r>
    <n v="5673"/>
    <x v="0"/>
    <x v="0"/>
    <x v="4"/>
    <x v="3"/>
    <x v="15"/>
    <x v="37"/>
    <x v="119"/>
    <n v="729"/>
    <x v="0"/>
  </r>
  <r>
    <n v="5674"/>
    <x v="0"/>
    <x v="0"/>
    <x v="4"/>
    <x v="3"/>
    <x v="15"/>
    <x v="38"/>
    <x v="120"/>
    <n v="354"/>
    <x v="0"/>
  </r>
  <r>
    <n v="5675"/>
    <x v="0"/>
    <x v="0"/>
    <x v="4"/>
    <x v="3"/>
    <x v="15"/>
    <x v="39"/>
    <x v="121"/>
    <n v="384"/>
    <x v="0"/>
  </r>
  <r>
    <n v="5676"/>
    <x v="0"/>
    <x v="0"/>
    <x v="4"/>
    <x v="3"/>
    <x v="15"/>
    <x v="11"/>
    <x v="122"/>
    <n v="303"/>
    <x v="0"/>
  </r>
  <r>
    <n v="5677"/>
    <x v="0"/>
    <x v="0"/>
    <x v="4"/>
    <x v="3"/>
    <x v="15"/>
    <x v="12"/>
    <x v="123"/>
    <n v="777"/>
    <x v="0"/>
  </r>
  <r>
    <n v="5678"/>
    <x v="0"/>
    <x v="0"/>
    <x v="4"/>
    <x v="3"/>
    <x v="15"/>
    <x v="13"/>
    <x v="124"/>
    <n v="243"/>
    <x v="0"/>
  </r>
  <r>
    <n v="5679"/>
    <x v="0"/>
    <x v="0"/>
    <x v="4"/>
    <x v="3"/>
    <x v="15"/>
    <x v="30"/>
    <x v="33"/>
    <n v="312"/>
    <x v="0"/>
  </r>
  <r>
    <n v="5680"/>
    <x v="0"/>
    <x v="0"/>
    <x v="4"/>
    <x v="3"/>
    <x v="15"/>
    <x v="8"/>
    <x v="8"/>
    <n v="9948"/>
    <x v="0"/>
  </r>
  <r>
    <n v="5681"/>
    <x v="0"/>
    <x v="0"/>
    <x v="4"/>
    <x v="3"/>
    <x v="15"/>
    <x v="9"/>
    <x v="9"/>
    <n v="9633"/>
    <x v="0"/>
  </r>
  <r>
    <n v="5682"/>
    <x v="0"/>
    <x v="0"/>
    <x v="4"/>
    <x v="3"/>
    <x v="15"/>
    <x v="14"/>
    <x v="125"/>
    <n v="0"/>
    <x v="1"/>
  </r>
  <r>
    <n v="5683"/>
    <x v="0"/>
    <x v="0"/>
    <x v="5"/>
    <x v="3"/>
    <x v="15"/>
    <x v="60"/>
    <x v="112"/>
    <n v="63"/>
    <x v="0"/>
  </r>
  <r>
    <n v="5684"/>
    <x v="0"/>
    <x v="0"/>
    <x v="5"/>
    <x v="3"/>
    <x v="15"/>
    <x v="31"/>
    <x v="113"/>
    <n v="6000"/>
    <x v="0"/>
  </r>
  <r>
    <n v="5685"/>
    <x v="0"/>
    <x v="0"/>
    <x v="5"/>
    <x v="3"/>
    <x v="15"/>
    <x v="32"/>
    <x v="114"/>
    <n v="2739"/>
    <x v="0"/>
  </r>
  <r>
    <n v="5686"/>
    <x v="0"/>
    <x v="0"/>
    <x v="5"/>
    <x v="3"/>
    <x v="15"/>
    <x v="33"/>
    <x v="115"/>
    <n v="4011"/>
    <x v="0"/>
  </r>
  <r>
    <n v="5687"/>
    <x v="0"/>
    <x v="0"/>
    <x v="5"/>
    <x v="3"/>
    <x v="15"/>
    <x v="34"/>
    <x v="116"/>
    <n v="195"/>
    <x v="0"/>
  </r>
  <r>
    <n v="5688"/>
    <x v="0"/>
    <x v="0"/>
    <x v="5"/>
    <x v="3"/>
    <x v="15"/>
    <x v="35"/>
    <x v="117"/>
    <n v="2457"/>
    <x v="0"/>
  </r>
  <r>
    <n v="5689"/>
    <x v="0"/>
    <x v="0"/>
    <x v="5"/>
    <x v="3"/>
    <x v="15"/>
    <x v="36"/>
    <x v="118"/>
    <n v="558"/>
    <x v="0"/>
  </r>
  <r>
    <n v="5690"/>
    <x v="0"/>
    <x v="0"/>
    <x v="5"/>
    <x v="3"/>
    <x v="15"/>
    <x v="37"/>
    <x v="119"/>
    <n v="351"/>
    <x v="0"/>
  </r>
  <r>
    <n v="5691"/>
    <x v="0"/>
    <x v="0"/>
    <x v="5"/>
    <x v="3"/>
    <x v="15"/>
    <x v="38"/>
    <x v="120"/>
    <n v="210"/>
    <x v="0"/>
  </r>
  <r>
    <n v="5692"/>
    <x v="0"/>
    <x v="0"/>
    <x v="5"/>
    <x v="3"/>
    <x v="15"/>
    <x v="39"/>
    <x v="121"/>
    <n v="234"/>
    <x v="0"/>
  </r>
  <r>
    <n v="5693"/>
    <x v="0"/>
    <x v="0"/>
    <x v="5"/>
    <x v="3"/>
    <x v="15"/>
    <x v="11"/>
    <x v="122"/>
    <n v="447"/>
    <x v="0"/>
  </r>
  <r>
    <n v="5694"/>
    <x v="0"/>
    <x v="0"/>
    <x v="5"/>
    <x v="3"/>
    <x v="15"/>
    <x v="12"/>
    <x v="123"/>
    <n v="396"/>
    <x v="0"/>
  </r>
  <r>
    <n v="5695"/>
    <x v="0"/>
    <x v="0"/>
    <x v="5"/>
    <x v="3"/>
    <x v="15"/>
    <x v="13"/>
    <x v="124"/>
    <n v="420"/>
    <x v="0"/>
  </r>
  <r>
    <n v="5696"/>
    <x v="0"/>
    <x v="0"/>
    <x v="5"/>
    <x v="3"/>
    <x v="15"/>
    <x v="30"/>
    <x v="33"/>
    <n v="216"/>
    <x v="0"/>
  </r>
  <r>
    <n v="5697"/>
    <x v="0"/>
    <x v="0"/>
    <x v="5"/>
    <x v="3"/>
    <x v="15"/>
    <x v="8"/>
    <x v="8"/>
    <n v="8916"/>
    <x v="0"/>
  </r>
  <r>
    <n v="5698"/>
    <x v="0"/>
    <x v="0"/>
    <x v="5"/>
    <x v="3"/>
    <x v="15"/>
    <x v="9"/>
    <x v="9"/>
    <n v="8703"/>
    <x v="0"/>
  </r>
  <r>
    <n v="5699"/>
    <x v="0"/>
    <x v="0"/>
    <x v="5"/>
    <x v="3"/>
    <x v="15"/>
    <x v="14"/>
    <x v="125"/>
    <n v="0"/>
    <x v="1"/>
  </r>
  <r>
    <n v="5700"/>
    <x v="0"/>
    <x v="0"/>
    <x v="6"/>
    <x v="3"/>
    <x v="15"/>
    <x v="60"/>
    <x v="112"/>
    <n v="51"/>
    <x v="0"/>
  </r>
  <r>
    <n v="5701"/>
    <x v="0"/>
    <x v="0"/>
    <x v="6"/>
    <x v="3"/>
    <x v="15"/>
    <x v="31"/>
    <x v="113"/>
    <n v="6210"/>
    <x v="0"/>
  </r>
  <r>
    <n v="5702"/>
    <x v="0"/>
    <x v="0"/>
    <x v="6"/>
    <x v="3"/>
    <x v="15"/>
    <x v="32"/>
    <x v="114"/>
    <n v="2013"/>
    <x v="0"/>
  </r>
  <r>
    <n v="5703"/>
    <x v="0"/>
    <x v="0"/>
    <x v="6"/>
    <x v="3"/>
    <x v="15"/>
    <x v="33"/>
    <x v="115"/>
    <n v="2787"/>
    <x v="0"/>
  </r>
  <r>
    <n v="5704"/>
    <x v="0"/>
    <x v="0"/>
    <x v="6"/>
    <x v="3"/>
    <x v="15"/>
    <x v="34"/>
    <x v="116"/>
    <n v="201"/>
    <x v="0"/>
  </r>
  <r>
    <n v="5705"/>
    <x v="0"/>
    <x v="0"/>
    <x v="6"/>
    <x v="3"/>
    <x v="15"/>
    <x v="35"/>
    <x v="117"/>
    <n v="1989"/>
    <x v="0"/>
  </r>
  <r>
    <n v="5706"/>
    <x v="0"/>
    <x v="0"/>
    <x v="6"/>
    <x v="3"/>
    <x v="15"/>
    <x v="36"/>
    <x v="118"/>
    <n v="432"/>
    <x v="0"/>
  </r>
  <r>
    <n v="5707"/>
    <x v="0"/>
    <x v="0"/>
    <x v="6"/>
    <x v="3"/>
    <x v="15"/>
    <x v="37"/>
    <x v="119"/>
    <n v="222"/>
    <x v="0"/>
  </r>
  <r>
    <n v="5708"/>
    <x v="0"/>
    <x v="0"/>
    <x v="6"/>
    <x v="3"/>
    <x v="15"/>
    <x v="38"/>
    <x v="120"/>
    <n v="177"/>
    <x v="0"/>
  </r>
  <r>
    <n v="5709"/>
    <x v="0"/>
    <x v="0"/>
    <x v="6"/>
    <x v="3"/>
    <x v="15"/>
    <x v="39"/>
    <x v="121"/>
    <n v="177"/>
    <x v="0"/>
  </r>
  <r>
    <n v="5710"/>
    <x v="0"/>
    <x v="0"/>
    <x v="6"/>
    <x v="3"/>
    <x v="15"/>
    <x v="11"/>
    <x v="122"/>
    <n v="297"/>
    <x v="0"/>
  </r>
  <r>
    <n v="5711"/>
    <x v="0"/>
    <x v="0"/>
    <x v="6"/>
    <x v="3"/>
    <x v="15"/>
    <x v="12"/>
    <x v="123"/>
    <n v="477"/>
    <x v="0"/>
  </r>
  <r>
    <n v="5712"/>
    <x v="0"/>
    <x v="0"/>
    <x v="6"/>
    <x v="3"/>
    <x v="15"/>
    <x v="13"/>
    <x v="124"/>
    <n v="279"/>
    <x v="0"/>
  </r>
  <r>
    <n v="5713"/>
    <x v="0"/>
    <x v="0"/>
    <x v="6"/>
    <x v="3"/>
    <x v="15"/>
    <x v="30"/>
    <x v="33"/>
    <n v="135"/>
    <x v="0"/>
  </r>
  <r>
    <n v="5714"/>
    <x v="0"/>
    <x v="0"/>
    <x v="6"/>
    <x v="3"/>
    <x v="15"/>
    <x v="8"/>
    <x v="8"/>
    <n v="8241"/>
    <x v="0"/>
  </r>
  <r>
    <n v="5715"/>
    <x v="0"/>
    <x v="0"/>
    <x v="6"/>
    <x v="3"/>
    <x v="15"/>
    <x v="9"/>
    <x v="9"/>
    <n v="8106"/>
    <x v="0"/>
  </r>
  <r>
    <n v="5716"/>
    <x v="0"/>
    <x v="0"/>
    <x v="6"/>
    <x v="3"/>
    <x v="15"/>
    <x v="14"/>
    <x v="125"/>
    <n v="0"/>
    <x v="1"/>
  </r>
  <r>
    <n v="5717"/>
    <x v="0"/>
    <x v="0"/>
    <x v="7"/>
    <x v="3"/>
    <x v="15"/>
    <x v="60"/>
    <x v="112"/>
    <n v="48"/>
    <x v="0"/>
  </r>
  <r>
    <n v="5718"/>
    <x v="0"/>
    <x v="0"/>
    <x v="7"/>
    <x v="3"/>
    <x v="15"/>
    <x v="31"/>
    <x v="113"/>
    <n v="6342"/>
    <x v="0"/>
  </r>
  <r>
    <n v="5719"/>
    <x v="0"/>
    <x v="0"/>
    <x v="7"/>
    <x v="3"/>
    <x v="15"/>
    <x v="32"/>
    <x v="114"/>
    <n v="2016"/>
    <x v="0"/>
  </r>
  <r>
    <n v="5720"/>
    <x v="0"/>
    <x v="0"/>
    <x v="7"/>
    <x v="3"/>
    <x v="15"/>
    <x v="33"/>
    <x v="115"/>
    <n v="2910"/>
    <x v="0"/>
  </r>
  <r>
    <n v="5721"/>
    <x v="0"/>
    <x v="0"/>
    <x v="7"/>
    <x v="3"/>
    <x v="15"/>
    <x v="34"/>
    <x v="116"/>
    <n v="249"/>
    <x v="0"/>
  </r>
  <r>
    <n v="5722"/>
    <x v="0"/>
    <x v="0"/>
    <x v="7"/>
    <x v="3"/>
    <x v="15"/>
    <x v="35"/>
    <x v="117"/>
    <n v="2751"/>
    <x v="0"/>
  </r>
  <r>
    <n v="5723"/>
    <x v="0"/>
    <x v="0"/>
    <x v="7"/>
    <x v="3"/>
    <x v="15"/>
    <x v="36"/>
    <x v="118"/>
    <n v="516"/>
    <x v="0"/>
  </r>
  <r>
    <n v="5724"/>
    <x v="0"/>
    <x v="0"/>
    <x v="7"/>
    <x v="3"/>
    <x v="15"/>
    <x v="37"/>
    <x v="119"/>
    <n v="396"/>
    <x v="0"/>
  </r>
  <r>
    <n v="5725"/>
    <x v="0"/>
    <x v="0"/>
    <x v="7"/>
    <x v="3"/>
    <x v="15"/>
    <x v="38"/>
    <x v="120"/>
    <n v="189"/>
    <x v="0"/>
  </r>
  <r>
    <n v="5726"/>
    <x v="0"/>
    <x v="0"/>
    <x v="7"/>
    <x v="3"/>
    <x v="15"/>
    <x v="39"/>
    <x v="121"/>
    <n v="249"/>
    <x v="0"/>
  </r>
  <r>
    <n v="5727"/>
    <x v="0"/>
    <x v="0"/>
    <x v="7"/>
    <x v="3"/>
    <x v="15"/>
    <x v="11"/>
    <x v="122"/>
    <n v="309"/>
    <x v="0"/>
  </r>
  <r>
    <n v="5728"/>
    <x v="0"/>
    <x v="0"/>
    <x v="7"/>
    <x v="3"/>
    <x v="15"/>
    <x v="12"/>
    <x v="123"/>
    <n v="627"/>
    <x v="0"/>
  </r>
  <r>
    <n v="5729"/>
    <x v="0"/>
    <x v="0"/>
    <x v="7"/>
    <x v="3"/>
    <x v="15"/>
    <x v="13"/>
    <x v="124"/>
    <n v="240"/>
    <x v="0"/>
  </r>
  <r>
    <n v="5730"/>
    <x v="0"/>
    <x v="0"/>
    <x v="7"/>
    <x v="3"/>
    <x v="15"/>
    <x v="30"/>
    <x v="33"/>
    <n v="168"/>
    <x v="0"/>
  </r>
  <r>
    <n v="5731"/>
    <x v="0"/>
    <x v="0"/>
    <x v="7"/>
    <x v="3"/>
    <x v="15"/>
    <x v="8"/>
    <x v="8"/>
    <n v="9150"/>
    <x v="0"/>
  </r>
  <r>
    <n v="5732"/>
    <x v="0"/>
    <x v="0"/>
    <x v="7"/>
    <x v="3"/>
    <x v="15"/>
    <x v="9"/>
    <x v="9"/>
    <n v="8982"/>
    <x v="0"/>
  </r>
  <r>
    <n v="5733"/>
    <x v="0"/>
    <x v="0"/>
    <x v="7"/>
    <x v="3"/>
    <x v="15"/>
    <x v="14"/>
    <x v="125"/>
    <n v="0"/>
    <x v="1"/>
  </r>
  <r>
    <n v="5734"/>
    <x v="0"/>
    <x v="0"/>
    <x v="8"/>
    <x v="3"/>
    <x v="15"/>
    <x v="60"/>
    <x v="112"/>
    <n v="36"/>
    <x v="0"/>
  </r>
  <r>
    <n v="5735"/>
    <x v="0"/>
    <x v="0"/>
    <x v="8"/>
    <x v="3"/>
    <x v="15"/>
    <x v="31"/>
    <x v="113"/>
    <n v="6792"/>
    <x v="0"/>
  </r>
  <r>
    <n v="5736"/>
    <x v="0"/>
    <x v="0"/>
    <x v="8"/>
    <x v="3"/>
    <x v="15"/>
    <x v="32"/>
    <x v="114"/>
    <n v="2661"/>
    <x v="0"/>
  </r>
  <r>
    <n v="5737"/>
    <x v="0"/>
    <x v="0"/>
    <x v="8"/>
    <x v="3"/>
    <x v="15"/>
    <x v="33"/>
    <x v="115"/>
    <n v="3189"/>
    <x v="0"/>
  </r>
  <r>
    <n v="5738"/>
    <x v="0"/>
    <x v="0"/>
    <x v="8"/>
    <x v="3"/>
    <x v="15"/>
    <x v="34"/>
    <x v="116"/>
    <n v="273"/>
    <x v="0"/>
  </r>
  <r>
    <n v="5739"/>
    <x v="0"/>
    <x v="0"/>
    <x v="8"/>
    <x v="3"/>
    <x v="15"/>
    <x v="35"/>
    <x v="117"/>
    <n v="2460"/>
    <x v="0"/>
  </r>
  <r>
    <n v="5740"/>
    <x v="0"/>
    <x v="0"/>
    <x v="8"/>
    <x v="3"/>
    <x v="15"/>
    <x v="36"/>
    <x v="118"/>
    <n v="495"/>
    <x v="0"/>
  </r>
  <r>
    <n v="5741"/>
    <x v="0"/>
    <x v="0"/>
    <x v="8"/>
    <x v="3"/>
    <x v="15"/>
    <x v="37"/>
    <x v="119"/>
    <n v="498"/>
    <x v="0"/>
  </r>
  <r>
    <n v="5742"/>
    <x v="0"/>
    <x v="0"/>
    <x v="8"/>
    <x v="3"/>
    <x v="15"/>
    <x v="38"/>
    <x v="120"/>
    <n v="237"/>
    <x v="0"/>
  </r>
  <r>
    <n v="5743"/>
    <x v="0"/>
    <x v="0"/>
    <x v="8"/>
    <x v="3"/>
    <x v="15"/>
    <x v="39"/>
    <x v="121"/>
    <n v="348"/>
    <x v="0"/>
  </r>
  <r>
    <n v="5744"/>
    <x v="0"/>
    <x v="0"/>
    <x v="8"/>
    <x v="3"/>
    <x v="15"/>
    <x v="11"/>
    <x v="122"/>
    <n v="297"/>
    <x v="0"/>
  </r>
  <r>
    <n v="5745"/>
    <x v="0"/>
    <x v="0"/>
    <x v="8"/>
    <x v="3"/>
    <x v="15"/>
    <x v="12"/>
    <x v="123"/>
    <n v="552"/>
    <x v="0"/>
  </r>
  <r>
    <n v="5746"/>
    <x v="0"/>
    <x v="0"/>
    <x v="8"/>
    <x v="3"/>
    <x v="15"/>
    <x v="13"/>
    <x v="124"/>
    <n v="258"/>
    <x v="0"/>
  </r>
  <r>
    <n v="5747"/>
    <x v="0"/>
    <x v="0"/>
    <x v="8"/>
    <x v="3"/>
    <x v="15"/>
    <x v="30"/>
    <x v="33"/>
    <n v="201"/>
    <x v="0"/>
  </r>
  <r>
    <n v="5748"/>
    <x v="0"/>
    <x v="0"/>
    <x v="8"/>
    <x v="3"/>
    <x v="15"/>
    <x v="8"/>
    <x v="8"/>
    <n v="9780"/>
    <x v="0"/>
  </r>
  <r>
    <n v="5749"/>
    <x v="0"/>
    <x v="0"/>
    <x v="8"/>
    <x v="3"/>
    <x v="15"/>
    <x v="9"/>
    <x v="9"/>
    <n v="9576"/>
    <x v="0"/>
  </r>
  <r>
    <n v="5750"/>
    <x v="0"/>
    <x v="0"/>
    <x v="8"/>
    <x v="3"/>
    <x v="15"/>
    <x v="14"/>
    <x v="125"/>
    <n v="0"/>
    <x v="1"/>
  </r>
  <r>
    <n v="5751"/>
    <x v="0"/>
    <x v="0"/>
    <x v="9"/>
    <x v="3"/>
    <x v="15"/>
    <x v="60"/>
    <x v="112"/>
    <n v="36"/>
    <x v="0"/>
  </r>
  <r>
    <n v="5752"/>
    <x v="0"/>
    <x v="0"/>
    <x v="9"/>
    <x v="3"/>
    <x v="15"/>
    <x v="31"/>
    <x v="113"/>
    <n v="6159"/>
    <x v="0"/>
  </r>
  <r>
    <n v="5753"/>
    <x v="0"/>
    <x v="0"/>
    <x v="9"/>
    <x v="3"/>
    <x v="15"/>
    <x v="32"/>
    <x v="114"/>
    <n v="1161"/>
    <x v="0"/>
  </r>
  <r>
    <n v="5754"/>
    <x v="0"/>
    <x v="0"/>
    <x v="9"/>
    <x v="3"/>
    <x v="15"/>
    <x v="33"/>
    <x v="115"/>
    <n v="1410"/>
    <x v="0"/>
  </r>
  <r>
    <n v="5755"/>
    <x v="0"/>
    <x v="0"/>
    <x v="9"/>
    <x v="3"/>
    <x v="15"/>
    <x v="34"/>
    <x v="116"/>
    <n v="285"/>
    <x v="0"/>
  </r>
  <r>
    <n v="5756"/>
    <x v="0"/>
    <x v="0"/>
    <x v="9"/>
    <x v="3"/>
    <x v="15"/>
    <x v="35"/>
    <x v="117"/>
    <n v="1908"/>
    <x v="0"/>
  </r>
  <r>
    <n v="5757"/>
    <x v="0"/>
    <x v="0"/>
    <x v="9"/>
    <x v="3"/>
    <x v="15"/>
    <x v="36"/>
    <x v="118"/>
    <n v="315"/>
    <x v="0"/>
  </r>
  <r>
    <n v="5758"/>
    <x v="0"/>
    <x v="0"/>
    <x v="9"/>
    <x v="3"/>
    <x v="15"/>
    <x v="37"/>
    <x v="119"/>
    <n v="489"/>
    <x v="0"/>
  </r>
  <r>
    <n v="5759"/>
    <x v="0"/>
    <x v="0"/>
    <x v="9"/>
    <x v="3"/>
    <x v="15"/>
    <x v="38"/>
    <x v="120"/>
    <n v="312"/>
    <x v="0"/>
  </r>
  <r>
    <n v="5760"/>
    <x v="0"/>
    <x v="0"/>
    <x v="9"/>
    <x v="3"/>
    <x v="15"/>
    <x v="39"/>
    <x v="121"/>
    <n v="312"/>
    <x v="0"/>
  </r>
  <r>
    <n v="5761"/>
    <x v="0"/>
    <x v="0"/>
    <x v="9"/>
    <x v="3"/>
    <x v="15"/>
    <x v="11"/>
    <x v="122"/>
    <n v="270"/>
    <x v="0"/>
  </r>
  <r>
    <n v="5762"/>
    <x v="0"/>
    <x v="0"/>
    <x v="9"/>
    <x v="3"/>
    <x v="15"/>
    <x v="12"/>
    <x v="123"/>
    <n v="654"/>
    <x v="0"/>
  </r>
  <r>
    <n v="5763"/>
    <x v="0"/>
    <x v="0"/>
    <x v="9"/>
    <x v="3"/>
    <x v="15"/>
    <x v="13"/>
    <x v="124"/>
    <n v="213"/>
    <x v="0"/>
  </r>
  <r>
    <n v="5764"/>
    <x v="0"/>
    <x v="0"/>
    <x v="9"/>
    <x v="3"/>
    <x v="15"/>
    <x v="30"/>
    <x v="33"/>
    <n v="171"/>
    <x v="0"/>
  </r>
  <r>
    <n v="5765"/>
    <x v="0"/>
    <x v="0"/>
    <x v="9"/>
    <x v="3"/>
    <x v="15"/>
    <x v="8"/>
    <x v="8"/>
    <n v="8145"/>
    <x v="0"/>
  </r>
  <r>
    <n v="5766"/>
    <x v="0"/>
    <x v="0"/>
    <x v="9"/>
    <x v="3"/>
    <x v="15"/>
    <x v="9"/>
    <x v="9"/>
    <n v="7974"/>
    <x v="0"/>
  </r>
  <r>
    <n v="5767"/>
    <x v="0"/>
    <x v="0"/>
    <x v="9"/>
    <x v="3"/>
    <x v="15"/>
    <x v="14"/>
    <x v="125"/>
    <n v="0"/>
    <x v="1"/>
  </r>
  <r>
    <n v="5768"/>
    <x v="0"/>
    <x v="0"/>
    <x v="10"/>
    <x v="3"/>
    <x v="15"/>
    <x v="60"/>
    <x v="112"/>
    <n v="48"/>
    <x v="0"/>
  </r>
  <r>
    <n v="5769"/>
    <x v="0"/>
    <x v="0"/>
    <x v="10"/>
    <x v="3"/>
    <x v="15"/>
    <x v="31"/>
    <x v="113"/>
    <n v="6816"/>
    <x v="0"/>
  </r>
  <r>
    <n v="5770"/>
    <x v="0"/>
    <x v="0"/>
    <x v="10"/>
    <x v="3"/>
    <x v="15"/>
    <x v="32"/>
    <x v="114"/>
    <n v="1773"/>
    <x v="0"/>
  </r>
  <r>
    <n v="5771"/>
    <x v="0"/>
    <x v="0"/>
    <x v="10"/>
    <x v="3"/>
    <x v="15"/>
    <x v="33"/>
    <x v="115"/>
    <n v="2214"/>
    <x v="0"/>
  </r>
  <r>
    <n v="5772"/>
    <x v="0"/>
    <x v="0"/>
    <x v="10"/>
    <x v="3"/>
    <x v="15"/>
    <x v="34"/>
    <x v="116"/>
    <n v="267"/>
    <x v="0"/>
  </r>
  <r>
    <n v="5773"/>
    <x v="0"/>
    <x v="0"/>
    <x v="10"/>
    <x v="3"/>
    <x v="15"/>
    <x v="35"/>
    <x v="117"/>
    <n v="1959"/>
    <x v="0"/>
  </r>
  <r>
    <n v="5774"/>
    <x v="0"/>
    <x v="0"/>
    <x v="10"/>
    <x v="3"/>
    <x v="15"/>
    <x v="36"/>
    <x v="118"/>
    <n v="363"/>
    <x v="0"/>
  </r>
  <r>
    <n v="5775"/>
    <x v="0"/>
    <x v="0"/>
    <x v="10"/>
    <x v="3"/>
    <x v="15"/>
    <x v="37"/>
    <x v="119"/>
    <n v="669"/>
    <x v="0"/>
  </r>
  <r>
    <n v="5776"/>
    <x v="0"/>
    <x v="0"/>
    <x v="10"/>
    <x v="3"/>
    <x v="15"/>
    <x v="38"/>
    <x v="120"/>
    <n v="264"/>
    <x v="0"/>
  </r>
  <r>
    <n v="5777"/>
    <x v="0"/>
    <x v="0"/>
    <x v="10"/>
    <x v="3"/>
    <x v="15"/>
    <x v="39"/>
    <x v="121"/>
    <n v="420"/>
    <x v="0"/>
  </r>
  <r>
    <n v="5778"/>
    <x v="0"/>
    <x v="0"/>
    <x v="10"/>
    <x v="3"/>
    <x v="15"/>
    <x v="11"/>
    <x v="122"/>
    <n v="426"/>
    <x v="0"/>
  </r>
  <r>
    <n v="5779"/>
    <x v="0"/>
    <x v="0"/>
    <x v="10"/>
    <x v="3"/>
    <x v="15"/>
    <x v="12"/>
    <x v="123"/>
    <n v="651"/>
    <x v="0"/>
  </r>
  <r>
    <n v="5780"/>
    <x v="0"/>
    <x v="0"/>
    <x v="10"/>
    <x v="3"/>
    <x v="15"/>
    <x v="13"/>
    <x v="124"/>
    <n v="279"/>
    <x v="0"/>
  </r>
  <r>
    <n v="5781"/>
    <x v="0"/>
    <x v="0"/>
    <x v="10"/>
    <x v="3"/>
    <x v="15"/>
    <x v="30"/>
    <x v="33"/>
    <n v="297"/>
    <x v="0"/>
  </r>
  <r>
    <n v="5782"/>
    <x v="0"/>
    <x v="0"/>
    <x v="10"/>
    <x v="3"/>
    <x v="15"/>
    <x v="8"/>
    <x v="8"/>
    <n v="9579"/>
    <x v="0"/>
  </r>
  <r>
    <n v="5783"/>
    <x v="0"/>
    <x v="0"/>
    <x v="10"/>
    <x v="3"/>
    <x v="15"/>
    <x v="9"/>
    <x v="9"/>
    <n v="9282"/>
    <x v="0"/>
  </r>
  <r>
    <n v="5784"/>
    <x v="0"/>
    <x v="0"/>
    <x v="10"/>
    <x v="3"/>
    <x v="15"/>
    <x v="14"/>
    <x v="125"/>
    <n v="0"/>
    <x v="1"/>
  </r>
  <r>
    <n v="5785"/>
    <x v="0"/>
    <x v="0"/>
    <x v="11"/>
    <x v="3"/>
    <x v="15"/>
    <x v="60"/>
    <x v="112"/>
    <n v="33"/>
    <x v="0"/>
  </r>
  <r>
    <n v="5786"/>
    <x v="0"/>
    <x v="0"/>
    <x v="11"/>
    <x v="3"/>
    <x v="15"/>
    <x v="31"/>
    <x v="113"/>
    <n v="6084"/>
    <x v="0"/>
  </r>
  <r>
    <n v="5787"/>
    <x v="0"/>
    <x v="0"/>
    <x v="11"/>
    <x v="3"/>
    <x v="15"/>
    <x v="32"/>
    <x v="114"/>
    <n v="1104"/>
    <x v="0"/>
  </r>
  <r>
    <n v="5788"/>
    <x v="0"/>
    <x v="0"/>
    <x v="11"/>
    <x v="3"/>
    <x v="15"/>
    <x v="33"/>
    <x v="115"/>
    <n v="1047"/>
    <x v="0"/>
  </r>
  <r>
    <n v="5789"/>
    <x v="0"/>
    <x v="0"/>
    <x v="11"/>
    <x v="3"/>
    <x v="15"/>
    <x v="34"/>
    <x v="116"/>
    <n v="333"/>
    <x v="0"/>
  </r>
  <r>
    <n v="5790"/>
    <x v="0"/>
    <x v="0"/>
    <x v="11"/>
    <x v="3"/>
    <x v="15"/>
    <x v="35"/>
    <x v="117"/>
    <n v="2019"/>
    <x v="0"/>
  </r>
  <r>
    <n v="5791"/>
    <x v="0"/>
    <x v="0"/>
    <x v="11"/>
    <x v="3"/>
    <x v="15"/>
    <x v="36"/>
    <x v="118"/>
    <n v="264"/>
    <x v="0"/>
  </r>
  <r>
    <n v="5792"/>
    <x v="0"/>
    <x v="0"/>
    <x v="11"/>
    <x v="3"/>
    <x v="15"/>
    <x v="37"/>
    <x v="119"/>
    <n v="1077"/>
    <x v="0"/>
  </r>
  <r>
    <n v="5793"/>
    <x v="0"/>
    <x v="0"/>
    <x v="11"/>
    <x v="3"/>
    <x v="15"/>
    <x v="38"/>
    <x v="120"/>
    <n v="432"/>
    <x v="0"/>
  </r>
  <r>
    <n v="5794"/>
    <x v="0"/>
    <x v="0"/>
    <x v="11"/>
    <x v="3"/>
    <x v="15"/>
    <x v="39"/>
    <x v="121"/>
    <n v="552"/>
    <x v="0"/>
  </r>
  <r>
    <n v="5795"/>
    <x v="0"/>
    <x v="0"/>
    <x v="11"/>
    <x v="3"/>
    <x v="15"/>
    <x v="11"/>
    <x v="122"/>
    <n v="300"/>
    <x v="0"/>
  </r>
  <r>
    <n v="5796"/>
    <x v="0"/>
    <x v="0"/>
    <x v="11"/>
    <x v="3"/>
    <x v="15"/>
    <x v="12"/>
    <x v="123"/>
    <n v="879"/>
    <x v="0"/>
  </r>
  <r>
    <n v="5797"/>
    <x v="0"/>
    <x v="0"/>
    <x v="11"/>
    <x v="3"/>
    <x v="15"/>
    <x v="13"/>
    <x v="124"/>
    <n v="216"/>
    <x v="0"/>
  </r>
  <r>
    <n v="5798"/>
    <x v="0"/>
    <x v="0"/>
    <x v="11"/>
    <x v="3"/>
    <x v="15"/>
    <x v="30"/>
    <x v="33"/>
    <n v="330"/>
    <x v="0"/>
  </r>
  <r>
    <n v="5799"/>
    <x v="0"/>
    <x v="0"/>
    <x v="11"/>
    <x v="3"/>
    <x v="15"/>
    <x v="8"/>
    <x v="8"/>
    <n v="8898"/>
    <x v="0"/>
  </r>
  <r>
    <n v="5800"/>
    <x v="0"/>
    <x v="0"/>
    <x v="11"/>
    <x v="3"/>
    <x v="15"/>
    <x v="9"/>
    <x v="9"/>
    <n v="8568"/>
    <x v="0"/>
  </r>
  <r>
    <n v="5801"/>
    <x v="0"/>
    <x v="0"/>
    <x v="11"/>
    <x v="3"/>
    <x v="15"/>
    <x v="14"/>
    <x v="125"/>
    <n v="0"/>
    <x v="1"/>
  </r>
  <r>
    <n v="5802"/>
    <x v="0"/>
    <x v="0"/>
    <x v="12"/>
    <x v="3"/>
    <x v="15"/>
    <x v="60"/>
    <x v="112"/>
    <n v="39"/>
    <x v="0"/>
  </r>
  <r>
    <n v="5803"/>
    <x v="0"/>
    <x v="0"/>
    <x v="12"/>
    <x v="3"/>
    <x v="15"/>
    <x v="31"/>
    <x v="113"/>
    <n v="6657"/>
    <x v="0"/>
  </r>
  <r>
    <n v="5804"/>
    <x v="0"/>
    <x v="0"/>
    <x v="12"/>
    <x v="3"/>
    <x v="15"/>
    <x v="32"/>
    <x v="114"/>
    <n v="1806"/>
    <x v="0"/>
  </r>
  <r>
    <n v="5805"/>
    <x v="0"/>
    <x v="0"/>
    <x v="12"/>
    <x v="3"/>
    <x v="15"/>
    <x v="33"/>
    <x v="115"/>
    <n v="2511"/>
    <x v="0"/>
  </r>
  <r>
    <n v="5806"/>
    <x v="0"/>
    <x v="0"/>
    <x v="12"/>
    <x v="3"/>
    <x v="15"/>
    <x v="34"/>
    <x v="116"/>
    <n v="273"/>
    <x v="0"/>
  </r>
  <r>
    <n v="5807"/>
    <x v="0"/>
    <x v="0"/>
    <x v="12"/>
    <x v="3"/>
    <x v="15"/>
    <x v="35"/>
    <x v="117"/>
    <n v="2637"/>
    <x v="0"/>
  </r>
  <r>
    <n v="5808"/>
    <x v="0"/>
    <x v="0"/>
    <x v="12"/>
    <x v="3"/>
    <x v="15"/>
    <x v="36"/>
    <x v="118"/>
    <n v="468"/>
    <x v="0"/>
  </r>
  <r>
    <n v="5809"/>
    <x v="0"/>
    <x v="0"/>
    <x v="12"/>
    <x v="3"/>
    <x v="15"/>
    <x v="37"/>
    <x v="119"/>
    <n v="546"/>
    <x v="0"/>
  </r>
  <r>
    <n v="5810"/>
    <x v="0"/>
    <x v="0"/>
    <x v="12"/>
    <x v="3"/>
    <x v="15"/>
    <x v="38"/>
    <x v="120"/>
    <n v="285"/>
    <x v="0"/>
  </r>
  <r>
    <n v="5811"/>
    <x v="0"/>
    <x v="0"/>
    <x v="12"/>
    <x v="3"/>
    <x v="15"/>
    <x v="39"/>
    <x v="121"/>
    <n v="342"/>
    <x v="0"/>
  </r>
  <r>
    <n v="5812"/>
    <x v="0"/>
    <x v="0"/>
    <x v="12"/>
    <x v="3"/>
    <x v="15"/>
    <x v="11"/>
    <x v="122"/>
    <n v="351"/>
    <x v="0"/>
  </r>
  <r>
    <n v="5813"/>
    <x v="0"/>
    <x v="0"/>
    <x v="12"/>
    <x v="3"/>
    <x v="15"/>
    <x v="12"/>
    <x v="123"/>
    <n v="723"/>
    <x v="0"/>
  </r>
  <r>
    <n v="5814"/>
    <x v="0"/>
    <x v="0"/>
    <x v="12"/>
    <x v="3"/>
    <x v="15"/>
    <x v="13"/>
    <x v="124"/>
    <n v="261"/>
    <x v="0"/>
  </r>
  <r>
    <n v="5815"/>
    <x v="0"/>
    <x v="0"/>
    <x v="12"/>
    <x v="3"/>
    <x v="15"/>
    <x v="30"/>
    <x v="33"/>
    <n v="210"/>
    <x v="0"/>
  </r>
  <r>
    <n v="5816"/>
    <x v="0"/>
    <x v="0"/>
    <x v="12"/>
    <x v="3"/>
    <x v="15"/>
    <x v="8"/>
    <x v="8"/>
    <n v="9522"/>
    <x v="0"/>
  </r>
  <r>
    <n v="5817"/>
    <x v="0"/>
    <x v="0"/>
    <x v="12"/>
    <x v="3"/>
    <x v="15"/>
    <x v="9"/>
    <x v="9"/>
    <n v="9312"/>
    <x v="0"/>
  </r>
  <r>
    <n v="5818"/>
    <x v="0"/>
    <x v="0"/>
    <x v="12"/>
    <x v="3"/>
    <x v="15"/>
    <x v="14"/>
    <x v="125"/>
    <n v="0"/>
    <x v="1"/>
  </r>
  <r>
    <n v="5819"/>
    <x v="0"/>
    <x v="0"/>
    <x v="13"/>
    <x v="3"/>
    <x v="15"/>
    <x v="60"/>
    <x v="112"/>
    <n v="66"/>
    <x v="0"/>
  </r>
  <r>
    <n v="5820"/>
    <x v="0"/>
    <x v="0"/>
    <x v="13"/>
    <x v="3"/>
    <x v="15"/>
    <x v="31"/>
    <x v="113"/>
    <n v="5373"/>
    <x v="0"/>
  </r>
  <r>
    <n v="5821"/>
    <x v="0"/>
    <x v="0"/>
    <x v="13"/>
    <x v="3"/>
    <x v="15"/>
    <x v="32"/>
    <x v="114"/>
    <n v="1122"/>
    <x v="0"/>
  </r>
  <r>
    <n v="5822"/>
    <x v="0"/>
    <x v="0"/>
    <x v="13"/>
    <x v="3"/>
    <x v="15"/>
    <x v="33"/>
    <x v="115"/>
    <n v="1722"/>
    <x v="0"/>
  </r>
  <r>
    <n v="5823"/>
    <x v="0"/>
    <x v="0"/>
    <x v="13"/>
    <x v="3"/>
    <x v="15"/>
    <x v="34"/>
    <x v="116"/>
    <n v="174"/>
    <x v="0"/>
  </r>
  <r>
    <n v="5824"/>
    <x v="0"/>
    <x v="0"/>
    <x v="13"/>
    <x v="3"/>
    <x v="15"/>
    <x v="35"/>
    <x v="117"/>
    <n v="1470"/>
    <x v="0"/>
  </r>
  <r>
    <n v="5825"/>
    <x v="0"/>
    <x v="0"/>
    <x v="13"/>
    <x v="3"/>
    <x v="15"/>
    <x v="36"/>
    <x v="118"/>
    <n v="309"/>
    <x v="0"/>
  </r>
  <r>
    <n v="5826"/>
    <x v="0"/>
    <x v="0"/>
    <x v="13"/>
    <x v="3"/>
    <x v="15"/>
    <x v="37"/>
    <x v="119"/>
    <n v="555"/>
    <x v="0"/>
  </r>
  <r>
    <n v="5827"/>
    <x v="0"/>
    <x v="0"/>
    <x v="13"/>
    <x v="3"/>
    <x v="15"/>
    <x v="38"/>
    <x v="120"/>
    <n v="318"/>
    <x v="0"/>
  </r>
  <r>
    <n v="5828"/>
    <x v="0"/>
    <x v="0"/>
    <x v="13"/>
    <x v="3"/>
    <x v="15"/>
    <x v="39"/>
    <x v="121"/>
    <n v="438"/>
    <x v="0"/>
  </r>
  <r>
    <n v="5829"/>
    <x v="0"/>
    <x v="0"/>
    <x v="13"/>
    <x v="3"/>
    <x v="15"/>
    <x v="11"/>
    <x v="122"/>
    <n v="1053"/>
    <x v="0"/>
  </r>
  <r>
    <n v="5830"/>
    <x v="0"/>
    <x v="0"/>
    <x v="13"/>
    <x v="3"/>
    <x v="15"/>
    <x v="12"/>
    <x v="123"/>
    <n v="525"/>
    <x v="0"/>
  </r>
  <r>
    <n v="5831"/>
    <x v="0"/>
    <x v="0"/>
    <x v="13"/>
    <x v="3"/>
    <x v="15"/>
    <x v="13"/>
    <x v="124"/>
    <n v="492"/>
    <x v="0"/>
  </r>
  <r>
    <n v="5832"/>
    <x v="0"/>
    <x v="0"/>
    <x v="13"/>
    <x v="3"/>
    <x v="15"/>
    <x v="30"/>
    <x v="33"/>
    <n v="204"/>
    <x v="0"/>
  </r>
  <r>
    <n v="5833"/>
    <x v="0"/>
    <x v="0"/>
    <x v="13"/>
    <x v="3"/>
    <x v="15"/>
    <x v="8"/>
    <x v="8"/>
    <n v="7383"/>
    <x v="0"/>
  </r>
  <r>
    <n v="5834"/>
    <x v="0"/>
    <x v="0"/>
    <x v="13"/>
    <x v="3"/>
    <x v="15"/>
    <x v="9"/>
    <x v="9"/>
    <n v="7179"/>
    <x v="0"/>
  </r>
  <r>
    <n v="5835"/>
    <x v="0"/>
    <x v="0"/>
    <x v="13"/>
    <x v="3"/>
    <x v="15"/>
    <x v="14"/>
    <x v="125"/>
    <n v="0"/>
    <x v="1"/>
  </r>
  <r>
    <n v="5836"/>
    <x v="0"/>
    <x v="0"/>
    <x v="14"/>
    <x v="3"/>
    <x v="15"/>
    <x v="60"/>
    <x v="112"/>
    <n v="36"/>
    <x v="0"/>
  </r>
  <r>
    <n v="5837"/>
    <x v="0"/>
    <x v="0"/>
    <x v="14"/>
    <x v="3"/>
    <x v="15"/>
    <x v="31"/>
    <x v="113"/>
    <n v="7023"/>
    <x v="0"/>
  </r>
  <r>
    <n v="5838"/>
    <x v="0"/>
    <x v="0"/>
    <x v="14"/>
    <x v="3"/>
    <x v="15"/>
    <x v="32"/>
    <x v="114"/>
    <n v="1491"/>
    <x v="0"/>
  </r>
  <r>
    <n v="5839"/>
    <x v="0"/>
    <x v="0"/>
    <x v="14"/>
    <x v="3"/>
    <x v="15"/>
    <x v="33"/>
    <x v="115"/>
    <n v="1995"/>
    <x v="0"/>
  </r>
  <r>
    <n v="5840"/>
    <x v="0"/>
    <x v="0"/>
    <x v="14"/>
    <x v="3"/>
    <x v="15"/>
    <x v="34"/>
    <x v="116"/>
    <n v="306"/>
    <x v="0"/>
  </r>
  <r>
    <n v="5841"/>
    <x v="0"/>
    <x v="0"/>
    <x v="14"/>
    <x v="3"/>
    <x v="15"/>
    <x v="35"/>
    <x v="117"/>
    <n v="2106"/>
    <x v="0"/>
  </r>
  <r>
    <n v="5842"/>
    <x v="0"/>
    <x v="0"/>
    <x v="14"/>
    <x v="3"/>
    <x v="15"/>
    <x v="36"/>
    <x v="118"/>
    <n v="300"/>
    <x v="0"/>
  </r>
  <r>
    <n v="5843"/>
    <x v="0"/>
    <x v="0"/>
    <x v="14"/>
    <x v="3"/>
    <x v="15"/>
    <x v="37"/>
    <x v="119"/>
    <n v="684"/>
    <x v="0"/>
  </r>
  <r>
    <n v="5844"/>
    <x v="0"/>
    <x v="0"/>
    <x v="14"/>
    <x v="3"/>
    <x v="15"/>
    <x v="38"/>
    <x v="120"/>
    <n v="315"/>
    <x v="0"/>
  </r>
  <r>
    <n v="5845"/>
    <x v="0"/>
    <x v="0"/>
    <x v="14"/>
    <x v="3"/>
    <x v="15"/>
    <x v="39"/>
    <x v="121"/>
    <n v="498"/>
    <x v="0"/>
  </r>
  <r>
    <n v="5846"/>
    <x v="0"/>
    <x v="0"/>
    <x v="14"/>
    <x v="3"/>
    <x v="15"/>
    <x v="11"/>
    <x v="122"/>
    <n v="375"/>
    <x v="0"/>
  </r>
  <r>
    <n v="5847"/>
    <x v="0"/>
    <x v="0"/>
    <x v="14"/>
    <x v="3"/>
    <x v="15"/>
    <x v="12"/>
    <x v="123"/>
    <n v="855"/>
    <x v="0"/>
  </r>
  <r>
    <n v="5848"/>
    <x v="0"/>
    <x v="0"/>
    <x v="14"/>
    <x v="3"/>
    <x v="15"/>
    <x v="13"/>
    <x v="124"/>
    <n v="294"/>
    <x v="0"/>
  </r>
  <r>
    <n v="5849"/>
    <x v="0"/>
    <x v="0"/>
    <x v="14"/>
    <x v="3"/>
    <x v="15"/>
    <x v="30"/>
    <x v="33"/>
    <n v="198"/>
    <x v="0"/>
  </r>
  <r>
    <n v="5850"/>
    <x v="0"/>
    <x v="0"/>
    <x v="14"/>
    <x v="3"/>
    <x v="15"/>
    <x v="8"/>
    <x v="8"/>
    <n v="9597"/>
    <x v="0"/>
  </r>
  <r>
    <n v="5851"/>
    <x v="0"/>
    <x v="0"/>
    <x v="14"/>
    <x v="3"/>
    <x v="15"/>
    <x v="9"/>
    <x v="9"/>
    <n v="9402"/>
    <x v="0"/>
  </r>
  <r>
    <n v="5852"/>
    <x v="0"/>
    <x v="0"/>
    <x v="14"/>
    <x v="3"/>
    <x v="15"/>
    <x v="14"/>
    <x v="125"/>
    <n v="0"/>
    <x v="1"/>
  </r>
  <r>
    <n v="5853"/>
    <x v="0"/>
    <x v="0"/>
    <x v="15"/>
    <x v="3"/>
    <x v="15"/>
    <x v="60"/>
    <x v="112"/>
    <n v="63"/>
    <x v="0"/>
  </r>
  <r>
    <n v="5854"/>
    <x v="0"/>
    <x v="0"/>
    <x v="15"/>
    <x v="3"/>
    <x v="15"/>
    <x v="31"/>
    <x v="113"/>
    <n v="5787"/>
    <x v="0"/>
  </r>
  <r>
    <n v="5855"/>
    <x v="0"/>
    <x v="0"/>
    <x v="15"/>
    <x v="3"/>
    <x v="15"/>
    <x v="32"/>
    <x v="114"/>
    <n v="1836"/>
    <x v="0"/>
  </r>
  <r>
    <n v="5856"/>
    <x v="0"/>
    <x v="0"/>
    <x v="15"/>
    <x v="3"/>
    <x v="15"/>
    <x v="33"/>
    <x v="115"/>
    <n v="3039"/>
    <x v="0"/>
  </r>
  <r>
    <n v="5857"/>
    <x v="0"/>
    <x v="0"/>
    <x v="15"/>
    <x v="3"/>
    <x v="15"/>
    <x v="34"/>
    <x v="116"/>
    <n v="174"/>
    <x v="0"/>
  </r>
  <r>
    <n v="5858"/>
    <x v="0"/>
    <x v="0"/>
    <x v="15"/>
    <x v="3"/>
    <x v="15"/>
    <x v="35"/>
    <x v="117"/>
    <n v="2448"/>
    <x v="0"/>
  </r>
  <r>
    <n v="5859"/>
    <x v="0"/>
    <x v="0"/>
    <x v="15"/>
    <x v="3"/>
    <x v="15"/>
    <x v="36"/>
    <x v="118"/>
    <n v="618"/>
    <x v="0"/>
  </r>
  <r>
    <n v="5860"/>
    <x v="0"/>
    <x v="0"/>
    <x v="15"/>
    <x v="3"/>
    <x v="15"/>
    <x v="37"/>
    <x v="119"/>
    <n v="285"/>
    <x v="0"/>
  </r>
  <r>
    <n v="5861"/>
    <x v="0"/>
    <x v="0"/>
    <x v="15"/>
    <x v="3"/>
    <x v="15"/>
    <x v="38"/>
    <x v="120"/>
    <n v="201"/>
    <x v="0"/>
  </r>
  <r>
    <n v="5862"/>
    <x v="0"/>
    <x v="0"/>
    <x v="15"/>
    <x v="3"/>
    <x v="15"/>
    <x v="39"/>
    <x v="121"/>
    <n v="222"/>
    <x v="0"/>
  </r>
  <r>
    <n v="5863"/>
    <x v="0"/>
    <x v="0"/>
    <x v="15"/>
    <x v="3"/>
    <x v="15"/>
    <x v="11"/>
    <x v="122"/>
    <n v="495"/>
    <x v="0"/>
  </r>
  <r>
    <n v="5864"/>
    <x v="0"/>
    <x v="0"/>
    <x v="15"/>
    <x v="3"/>
    <x v="15"/>
    <x v="12"/>
    <x v="123"/>
    <n v="489"/>
    <x v="0"/>
  </r>
  <r>
    <n v="5865"/>
    <x v="0"/>
    <x v="0"/>
    <x v="15"/>
    <x v="3"/>
    <x v="15"/>
    <x v="13"/>
    <x v="124"/>
    <n v="366"/>
    <x v="0"/>
  </r>
  <r>
    <n v="5866"/>
    <x v="0"/>
    <x v="0"/>
    <x v="15"/>
    <x v="3"/>
    <x v="15"/>
    <x v="30"/>
    <x v="33"/>
    <n v="147"/>
    <x v="0"/>
  </r>
  <r>
    <n v="5867"/>
    <x v="0"/>
    <x v="0"/>
    <x v="15"/>
    <x v="3"/>
    <x v="15"/>
    <x v="8"/>
    <x v="8"/>
    <n v="8226"/>
    <x v="0"/>
  </r>
  <r>
    <n v="5868"/>
    <x v="0"/>
    <x v="0"/>
    <x v="15"/>
    <x v="3"/>
    <x v="15"/>
    <x v="9"/>
    <x v="9"/>
    <n v="8082"/>
    <x v="0"/>
  </r>
  <r>
    <n v="5869"/>
    <x v="0"/>
    <x v="0"/>
    <x v="15"/>
    <x v="3"/>
    <x v="15"/>
    <x v="14"/>
    <x v="125"/>
    <n v="0"/>
    <x v="1"/>
  </r>
  <r>
    <n v="5870"/>
    <x v="0"/>
    <x v="1"/>
    <x v="16"/>
    <x v="3"/>
    <x v="15"/>
    <x v="60"/>
    <x v="112"/>
    <n v="0"/>
    <x v="1"/>
  </r>
  <r>
    <n v="5871"/>
    <x v="0"/>
    <x v="1"/>
    <x v="16"/>
    <x v="3"/>
    <x v="15"/>
    <x v="31"/>
    <x v="113"/>
    <n v="387"/>
    <x v="0"/>
  </r>
  <r>
    <n v="5872"/>
    <x v="0"/>
    <x v="1"/>
    <x v="16"/>
    <x v="3"/>
    <x v="15"/>
    <x v="32"/>
    <x v="114"/>
    <n v="312"/>
    <x v="0"/>
  </r>
  <r>
    <n v="5873"/>
    <x v="0"/>
    <x v="1"/>
    <x v="16"/>
    <x v="3"/>
    <x v="15"/>
    <x v="33"/>
    <x v="115"/>
    <n v="279"/>
    <x v="0"/>
  </r>
  <r>
    <n v="5874"/>
    <x v="0"/>
    <x v="1"/>
    <x v="16"/>
    <x v="3"/>
    <x v="15"/>
    <x v="34"/>
    <x v="116"/>
    <n v="18"/>
    <x v="0"/>
  </r>
  <r>
    <n v="5875"/>
    <x v="0"/>
    <x v="1"/>
    <x v="16"/>
    <x v="3"/>
    <x v="15"/>
    <x v="35"/>
    <x v="117"/>
    <n v="294"/>
    <x v="0"/>
  </r>
  <r>
    <n v="5876"/>
    <x v="0"/>
    <x v="1"/>
    <x v="16"/>
    <x v="3"/>
    <x v="15"/>
    <x v="36"/>
    <x v="118"/>
    <n v="45"/>
    <x v="0"/>
  </r>
  <r>
    <n v="5877"/>
    <x v="0"/>
    <x v="1"/>
    <x v="16"/>
    <x v="3"/>
    <x v="15"/>
    <x v="37"/>
    <x v="119"/>
    <n v="27"/>
    <x v="0"/>
  </r>
  <r>
    <n v="5878"/>
    <x v="0"/>
    <x v="1"/>
    <x v="16"/>
    <x v="3"/>
    <x v="15"/>
    <x v="38"/>
    <x v="120"/>
    <n v="6"/>
    <x v="0"/>
  </r>
  <r>
    <n v="5879"/>
    <x v="0"/>
    <x v="1"/>
    <x v="16"/>
    <x v="3"/>
    <x v="15"/>
    <x v="39"/>
    <x v="121"/>
    <n v="12"/>
    <x v="0"/>
  </r>
  <r>
    <n v="5880"/>
    <x v="0"/>
    <x v="1"/>
    <x v="16"/>
    <x v="3"/>
    <x v="15"/>
    <x v="11"/>
    <x v="122"/>
    <n v="0"/>
    <x v="1"/>
  </r>
  <r>
    <n v="5881"/>
    <x v="0"/>
    <x v="1"/>
    <x v="16"/>
    <x v="3"/>
    <x v="15"/>
    <x v="12"/>
    <x v="123"/>
    <n v="21"/>
    <x v="0"/>
  </r>
  <r>
    <n v="5882"/>
    <x v="0"/>
    <x v="1"/>
    <x v="16"/>
    <x v="3"/>
    <x v="15"/>
    <x v="13"/>
    <x v="124"/>
    <n v="6"/>
    <x v="0"/>
  </r>
  <r>
    <n v="5883"/>
    <x v="0"/>
    <x v="1"/>
    <x v="16"/>
    <x v="3"/>
    <x v="15"/>
    <x v="30"/>
    <x v="33"/>
    <n v="69"/>
    <x v="0"/>
  </r>
  <r>
    <n v="5884"/>
    <x v="0"/>
    <x v="1"/>
    <x v="16"/>
    <x v="3"/>
    <x v="15"/>
    <x v="8"/>
    <x v="8"/>
    <n v="777"/>
    <x v="0"/>
  </r>
  <r>
    <n v="5885"/>
    <x v="0"/>
    <x v="1"/>
    <x v="16"/>
    <x v="3"/>
    <x v="15"/>
    <x v="9"/>
    <x v="9"/>
    <n v="708"/>
    <x v="0"/>
  </r>
  <r>
    <n v="5886"/>
    <x v="0"/>
    <x v="1"/>
    <x v="16"/>
    <x v="3"/>
    <x v="15"/>
    <x v="14"/>
    <x v="125"/>
    <n v="0"/>
    <x v="1"/>
  </r>
  <r>
    <n v="5887"/>
    <x v="0"/>
    <x v="1"/>
    <x v="17"/>
    <x v="3"/>
    <x v="15"/>
    <x v="60"/>
    <x v="112"/>
    <n v="0"/>
    <x v="1"/>
  </r>
  <r>
    <n v="5888"/>
    <x v="0"/>
    <x v="1"/>
    <x v="17"/>
    <x v="3"/>
    <x v="15"/>
    <x v="31"/>
    <x v="113"/>
    <n v="891"/>
    <x v="0"/>
  </r>
  <r>
    <n v="5889"/>
    <x v="0"/>
    <x v="1"/>
    <x v="17"/>
    <x v="3"/>
    <x v="15"/>
    <x v="32"/>
    <x v="114"/>
    <n v="456"/>
    <x v="0"/>
  </r>
  <r>
    <n v="5890"/>
    <x v="0"/>
    <x v="1"/>
    <x v="17"/>
    <x v="3"/>
    <x v="15"/>
    <x v="33"/>
    <x v="115"/>
    <n v="363"/>
    <x v="0"/>
  </r>
  <r>
    <n v="5891"/>
    <x v="0"/>
    <x v="1"/>
    <x v="17"/>
    <x v="3"/>
    <x v="15"/>
    <x v="34"/>
    <x v="116"/>
    <n v="33"/>
    <x v="0"/>
  </r>
  <r>
    <n v="5892"/>
    <x v="0"/>
    <x v="1"/>
    <x v="17"/>
    <x v="3"/>
    <x v="15"/>
    <x v="35"/>
    <x v="117"/>
    <n v="273"/>
    <x v="0"/>
  </r>
  <r>
    <n v="5893"/>
    <x v="0"/>
    <x v="1"/>
    <x v="17"/>
    <x v="3"/>
    <x v="15"/>
    <x v="36"/>
    <x v="118"/>
    <n v="45"/>
    <x v="0"/>
  </r>
  <r>
    <n v="5894"/>
    <x v="0"/>
    <x v="1"/>
    <x v="17"/>
    <x v="3"/>
    <x v="15"/>
    <x v="37"/>
    <x v="119"/>
    <n v="39"/>
    <x v="0"/>
  </r>
  <r>
    <n v="5895"/>
    <x v="0"/>
    <x v="1"/>
    <x v="17"/>
    <x v="3"/>
    <x v="15"/>
    <x v="38"/>
    <x v="120"/>
    <n v="30"/>
    <x v="0"/>
  </r>
  <r>
    <n v="5896"/>
    <x v="0"/>
    <x v="1"/>
    <x v="17"/>
    <x v="3"/>
    <x v="15"/>
    <x v="39"/>
    <x v="121"/>
    <n v="30"/>
    <x v="0"/>
  </r>
  <r>
    <n v="5897"/>
    <x v="0"/>
    <x v="1"/>
    <x v="17"/>
    <x v="3"/>
    <x v="15"/>
    <x v="11"/>
    <x v="122"/>
    <n v="27"/>
    <x v="0"/>
  </r>
  <r>
    <n v="5898"/>
    <x v="0"/>
    <x v="1"/>
    <x v="17"/>
    <x v="3"/>
    <x v="15"/>
    <x v="12"/>
    <x v="123"/>
    <n v="63"/>
    <x v="0"/>
  </r>
  <r>
    <n v="5899"/>
    <x v="0"/>
    <x v="1"/>
    <x v="17"/>
    <x v="3"/>
    <x v="15"/>
    <x v="13"/>
    <x v="124"/>
    <n v="42"/>
    <x v="0"/>
  </r>
  <r>
    <n v="5900"/>
    <x v="0"/>
    <x v="1"/>
    <x v="17"/>
    <x v="3"/>
    <x v="15"/>
    <x v="30"/>
    <x v="33"/>
    <n v="33"/>
    <x v="0"/>
  </r>
  <r>
    <n v="5901"/>
    <x v="0"/>
    <x v="1"/>
    <x v="17"/>
    <x v="3"/>
    <x v="15"/>
    <x v="8"/>
    <x v="8"/>
    <n v="1233"/>
    <x v="0"/>
  </r>
  <r>
    <n v="5902"/>
    <x v="0"/>
    <x v="1"/>
    <x v="17"/>
    <x v="3"/>
    <x v="15"/>
    <x v="9"/>
    <x v="9"/>
    <n v="1200"/>
    <x v="0"/>
  </r>
  <r>
    <n v="5903"/>
    <x v="0"/>
    <x v="1"/>
    <x v="17"/>
    <x v="3"/>
    <x v="15"/>
    <x v="14"/>
    <x v="125"/>
    <n v="0"/>
    <x v="1"/>
  </r>
  <r>
    <n v="5904"/>
    <x v="0"/>
    <x v="1"/>
    <x v="18"/>
    <x v="3"/>
    <x v="15"/>
    <x v="60"/>
    <x v="112"/>
    <n v="6"/>
    <x v="0"/>
  </r>
  <r>
    <n v="5905"/>
    <x v="0"/>
    <x v="1"/>
    <x v="18"/>
    <x v="3"/>
    <x v="15"/>
    <x v="31"/>
    <x v="113"/>
    <n v="786"/>
    <x v="0"/>
  </r>
  <r>
    <n v="5906"/>
    <x v="0"/>
    <x v="1"/>
    <x v="18"/>
    <x v="3"/>
    <x v="15"/>
    <x v="32"/>
    <x v="114"/>
    <n v="411"/>
    <x v="0"/>
  </r>
  <r>
    <n v="5907"/>
    <x v="0"/>
    <x v="1"/>
    <x v="18"/>
    <x v="3"/>
    <x v="15"/>
    <x v="33"/>
    <x v="115"/>
    <n v="474"/>
    <x v="0"/>
  </r>
  <r>
    <n v="5908"/>
    <x v="0"/>
    <x v="1"/>
    <x v="18"/>
    <x v="3"/>
    <x v="15"/>
    <x v="34"/>
    <x v="116"/>
    <n v="30"/>
    <x v="0"/>
  </r>
  <r>
    <n v="5909"/>
    <x v="0"/>
    <x v="1"/>
    <x v="18"/>
    <x v="3"/>
    <x v="15"/>
    <x v="35"/>
    <x v="117"/>
    <n v="375"/>
    <x v="0"/>
  </r>
  <r>
    <n v="5910"/>
    <x v="0"/>
    <x v="1"/>
    <x v="18"/>
    <x v="3"/>
    <x v="15"/>
    <x v="36"/>
    <x v="118"/>
    <n v="105"/>
    <x v="0"/>
  </r>
  <r>
    <n v="5911"/>
    <x v="0"/>
    <x v="1"/>
    <x v="18"/>
    <x v="3"/>
    <x v="15"/>
    <x v="37"/>
    <x v="119"/>
    <n v="48"/>
    <x v="0"/>
  </r>
  <r>
    <n v="5912"/>
    <x v="0"/>
    <x v="1"/>
    <x v="18"/>
    <x v="3"/>
    <x v="15"/>
    <x v="38"/>
    <x v="120"/>
    <n v="9"/>
    <x v="0"/>
  </r>
  <r>
    <n v="5913"/>
    <x v="0"/>
    <x v="1"/>
    <x v="18"/>
    <x v="3"/>
    <x v="15"/>
    <x v="39"/>
    <x v="121"/>
    <n v="12"/>
    <x v="0"/>
  </r>
  <r>
    <n v="5914"/>
    <x v="0"/>
    <x v="1"/>
    <x v="18"/>
    <x v="3"/>
    <x v="15"/>
    <x v="11"/>
    <x v="122"/>
    <n v="24"/>
    <x v="0"/>
  </r>
  <r>
    <n v="5915"/>
    <x v="0"/>
    <x v="1"/>
    <x v="18"/>
    <x v="3"/>
    <x v="15"/>
    <x v="12"/>
    <x v="123"/>
    <n v="57"/>
    <x v="0"/>
  </r>
  <r>
    <n v="5916"/>
    <x v="0"/>
    <x v="1"/>
    <x v="18"/>
    <x v="3"/>
    <x v="15"/>
    <x v="13"/>
    <x v="124"/>
    <n v="30"/>
    <x v="0"/>
  </r>
  <r>
    <n v="5917"/>
    <x v="0"/>
    <x v="1"/>
    <x v="18"/>
    <x v="3"/>
    <x v="15"/>
    <x v="30"/>
    <x v="33"/>
    <n v="78"/>
    <x v="0"/>
  </r>
  <r>
    <n v="5918"/>
    <x v="0"/>
    <x v="1"/>
    <x v="18"/>
    <x v="3"/>
    <x v="15"/>
    <x v="8"/>
    <x v="8"/>
    <n v="1239"/>
    <x v="0"/>
  </r>
  <r>
    <n v="5919"/>
    <x v="0"/>
    <x v="1"/>
    <x v="18"/>
    <x v="3"/>
    <x v="15"/>
    <x v="9"/>
    <x v="9"/>
    <n v="1158"/>
    <x v="0"/>
  </r>
  <r>
    <n v="5920"/>
    <x v="0"/>
    <x v="1"/>
    <x v="18"/>
    <x v="3"/>
    <x v="15"/>
    <x v="14"/>
    <x v="125"/>
    <n v="0"/>
    <x v="1"/>
  </r>
  <r>
    <n v="5921"/>
    <x v="0"/>
    <x v="1"/>
    <x v="19"/>
    <x v="3"/>
    <x v="15"/>
    <x v="60"/>
    <x v="112"/>
    <n v="0"/>
    <x v="1"/>
  </r>
  <r>
    <n v="5922"/>
    <x v="0"/>
    <x v="1"/>
    <x v="19"/>
    <x v="3"/>
    <x v="15"/>
    <x v="31"/>
    <x v="113"/>
    <n v="306"/>
    <x v="0"/>
  </r>
  <r>
    <n v="5923"/>
    <x v="0"/>
    <x v="1"/>
    <x v="19"/>
    <x v="3"/>
    <x v="15"/>
    <x v="32"/>
    <x v="114"/>
    <n v="207"/>
    <x v="0"/>
  </r>
  <r>
    <n v="5924"/>
    <x v="0"/>
    <x v="1"/>
    <x v="19"/>
    <x v="3"/>
    <x v="15"/>
    <x v="33"/>
    <x v="115"/>
    <n v="123"/>
    <x v="0"/>
  </r>
  <r>
    <n v="5925"/>
    <x v="0"/>
    <x v="1"/>
    <x v="19"/>
    <x v="3"/>
    <x v="15"/>
    <x v="34"/>
    <x v="116"/>
    <n v="18"/>
    <x v="0"/>
  </r>
  <r>
    <n v="5926"/>
    <x v="0"/>
    <x v="1"/>
    <x v="19"/>
    <x v="3"/>
    <x v="15"/>
    <x v="35"/>
    <x v="117"/>
    <n v="108"/>
    <x v="0"/>
  </r>
  <r>
    <n v="5927"/>
    <x v="0"/>
    <x v="1"/>
    <x v="19"/>
    <x v="3"/>
    <x v="15"/>
    <x v="36"/>
    <x v="118"/>
    <n v="18"/>
    <x v="0"/>
  </r>
  <r>
    <n v="5928"/>
    <x v="0"/>
    <x v="1"/>
    <x v="19"/>
    <x v="3"/>
    <x v="15"/>
    <x v="37"/>
    <x v="119"/>
    <n v="12"/>
    <x v="0"/>
  </r>
  <r>
    <n v="5929"/>
    <x v="0"/>
    <x v="1"/>
    <x v="19"/>
    <x v="3"/>
    <x v="15"/>
    <x v="38"/>
    <x v="120"/>
    <n v="6"/>
    <x v="0"/>
  </r>
  <r>
    <n v="5930"/>
    <x v="0"/>
    <x v="1"/>
    <x v="19"/>
    <x v="3"/>
    <x v="15"/>
    <x v="39"/>
    <x v="121"/>
    <n v="15"/>
    <x v="0"/>
  </r>
  <r>
    <n v="5931"/>
    <x v="0"/>
    <x v="1"/>
    <x v="19"/>
    <x v="3"/>
    <x v="15"/>
    <x v="11"/>
    <x v="122"/>
    <n v="6"/>
    <x v="0"/>
  </r>
  <r>
    <n v="5932"/>
    <x v="0"/>
    <x v="1"/>
    <x v="19"/>
    <x v="3"/>
    <x v="15"/>
    <x v="12"/>
    <x v="123"/>
    <n v="27"/>
    <x v="0"/>
  </r>
  <r>
    <n v="5933"/>
    <x v="0"/>
    <x v="1"/>
    <x v="19"/>
    <x v="3"/>
    <x v="15"/>
    <x v="13"/>
    <x v="124"/>
    <n v="21"/>
    <x v="0"/>
  </r>
  <r>
    <n v="5934"/>
    <x v="0"/>
    <x v="1"/>
    <x v="19"/>
    <x v="3"/>
    <x v="15"/>
    <x v="30"/>
    <x v="33"/>
    <n v="36"/>
    <x v="0"/>
  </r>
  <r>
    <n v="5935"/>
    <x v="0"/>
    <x v="1"/>
    <x v="19"/>
    <x v="3"/>
    <x v="15"/>
    <x v="8"/>
    <x v="8"/>
    <n v="498"/>
    <x v="0"/>
  </r>
  <r>
    <n v="5936"/>
    <x v="0"/>
    <x v="1"/>
    <x v="19"/>
    <x v="3"/>
    <x v="15"/>
    <x v="9"/>
    <x v="9"/>
    <n v="459"/>
    <x v="0"/>
  </r>
  <r>
    <n v="5937"/>
    <x v="0"/>
    <x v="1"/>
    <x v="19"/>
    <x v="3"/>
    <x v="15"/>
    <x v="14"/>
    <x v="125"/>
    <n v="0"/>
    <x v="1"/>
  </r>
  <r>
    <n v="5938"/>
    <x v="0"/>
    <x v="2"/>
    <x v="20"/>
    <x v="3"/>
    <x v="15"/>
    <x v="60"/>
    <x v="112"/>
    <n v="12"/>
    <x v="0"/>
  </r>
  <r>
    <n v="5939"/>
    <x v="0"/>
    <x v="2"/>
    <x v="20"/>
    <x v="3"/>
    <x v="15"/>
    <x v="31"/>
    <x v="113"/>
    <n v="2373"/>
    <x v="0"/>
  </r>
  <r>
    <n v="5940"/>
    <x v="0"/>
    <x v="2"/>
    <x v="20"/>
    <x v="3"/>
    <x v="15"/>
    <x v="32"/>
    <x v="114"/>
    <n v="1389"/>
    <x v="0"/>
  </r>
  <r>
    <n v="5941"/>
    <x v="0"/>
    <x v="2"/>
    <x v="20"/>
    <x v="3"/>
    <x v="15"/>
    <x v="33"/>
    <x v="115"/>
    <n v="1242"/>
    <x v="0"/>
  </r>
  <r>
    <n v="5942"/>
    <x v="0"/>
    <x v="2"/>
    <x v="20"/>
    <x v="3"/>
    <x v="15"/>
    <x v="34"/>
    <x v="116"/>
    <n v="99"/>
    <x v="0"/>
  </r>
  <r>
    <n v="5943"/>
    <x v="0"/>
    <x v="2"/>
    <x v="20"/>
    <x v="3"/>
    <x v="15"/>
    <x v="35"/>
    <x v="117"/>
    <n v="1050"/>
    <x v="0"/>
  </r>
  <r>
    <n v="5944"/>
    <x v="0"/>
    <x v="2"/>
    <x v="20"/>
    <x v="3"/>
    <x v="15"/>
    <x v="36"/>
    <x v="118"/>
    <n v="216"/>
    <x v="0"/>
  </r>
  <r>
    <n v="5945"/>
    <x v="0"/>
    <x v="2"/>
    <x v="20"/>
    <x v="3"/>
    <x v="15"/>
    <x v="37"/>
    <x v="119"/>
    <n v="126"/>
    <x v="0"/>
  </r>
  <r>
    <n v="5946"/>
    <x v="0"/>
    <x v="2"/>
    <x v="20"/>
    <x v="3"/>
    <x v="15"/>
    <x v="38"/>
    <x v="120"/>
    <n v="54"/>
    <x v="0"/>
  </r>
  <r>
    <n v="5947"/>
    <x v="0"/>
    <x v="2"/>
    <x v="20"/>
    <x v="3"/>
    <x v="15"/>
    <x v="39"/>
    <x v="121"/>
    <n v="69"/>
    <x v="0"/>
  </r>
  <r>
    <n v="5948"/>
    <x v="0"/>
    <x v="2"/>
    <x v="20"/>
    <x v="3"/>
    <x v="15"/>
    <x v="11"/>
    <x v="122"/>
    <n v="60"/>
    <x v="0"/>
  </r>
  <r>
    <n v="5949"/>
    <x v="0"/>
    <x v="2"/>
    <x v="20"/>
    <x v="3"/>
    <x v="15"/>
    <x v="12"/>
    <x v="123"/>
    <n v="171"/>
    <x v="0"/>
  </r>
  <r>
    <n v="5950"/>
    <x v="0"/>
    <x v="2"/>
    <x v="20"/>
    <x v="3"/>
    <x v="15"/>
    <x v="13"/>
    <x v="124"/>
    <n v="99"/>
    <x v="0"/>
  </r>
  <r>
    <n v="5951"/>
    <x v="0"/>
    <x v="2"/>
    <x v="20"/>
    <x v="3"/>
    <x v="15"/>
    <x v="30"/>
    <x v="33"/>
    <n v="222"/>
    <x v="0"/>
  </r>
  <r>
    <n v="5952"/>
    <x v="0"/>
    <x v="2"/>
    <x v="20"/>
    <x v="3"/>
    <x v="15"/>
    <x v="8"/>
    <x v="8"/>
    <n v="3747"/>
    <x v="0"/>
  </r>
  <r>
    <n v="5953"/>
    <x v="0"/>
    <x v="2"/>
    <x v="20"/>
    <x v="3"/>
    <x v="15"/>
    <x v="9"/>
    <x v="9"/>
    <n v="3522"/>
    <x v="0"/>
  </r>
  <r>
    <n v="5954"/>
    <x v="0"/>
    <x v="2"/>
    <x v="20"/>
    <x v="3"/>
    <x v="15"/>
    <x v="14"/>
    <x v="125"/>
    <n v="0"/>
    <x v="1"/>
  </r>
  <r>
    <n v="5955"/>
    <x v="0"/>
    <x v="2"/>
    <x v="21"/>
    <x v="3"/>
    <x v="15"/>
    <x v="60"/>
    <x v="112"/>
    <n v="102"/>
    <x v="0"/>
  </r>
  <r>
    <n v="5956"/>
    <x v="0"/>
    <x v="2"/>
    <x v="21"/>
    <x v="3"/>
    <x v="15"/>
    <x v="31"/>
    <x v="113"/>
    <n v="20757"/>
    <x v="0"/>
  </r>
  <r>
    <n v="5957"/>
    <x v="0"/>
    <x v="2"/>
    <x v="21"/>
    <x v="3"/>
    <x v="15"/>
    <x v="32"/>
    <x v="114"/>
    <n v="6819"/>
    <x v="0"/>
  </r>
  <r>
    <n v="5958"/>
    <x v="0"/>
    <x v="2"/>
    <x v="21"/>
    <x v="3"/>
    <x v="15"/>
    <x v="33"/>
    <x v="115"/>
    <n v="9120"/>
    <x v="0"/>
  </r>
  <r>
    <n v="5959"/>
    <x v="0"/>
    <x v="2"/>
    <x v="21"/>
    <x v="3"/>
    <x v="15"/>
    <x v="34"/>
    <x v="116"/>
    <n v="813"/>
    <x v="0"/>
  </r>
  <r>
    <n v="5960"/>
    <x v="0"/>
    <x v="2"/>
    <x v="21"/>
    <x v="3"/>
    <x v="15"/>
    <x v="35"/>
    <x v="117"/>
    <n v="7230"/>
    <x v="0"/>
  </r>
  <r>
    <n v="5961"/>
    <x v="0"/>
    <x v="2"/>
    <x v="21"/>
    <x v="3"/>
    <x v="15"/>
    <x v="36"/>
    <x v="118"/>
    <n v="1371"/>
    <x v="0"/>
  </r>
  <r>
    <n v="5962"/>
    <x v="0"/>
    <x v="2"/>
    <x v="21"/>
    <x v="3"/>
    <x v="15"/>
    <x v="37"/>
    <x v="119"/>
    <n v="1470"/>
    <x v="0"/>
  </r>
  <r>
    <n v="5963"/>
    <x v="0"/>
    <x v="2"/>
    <x v="21"/>
    <x v="3"/>
    <x v="15"/>
    <x v="38"/>
    <x v="120"/>
    <n v="711"/>
    <x v="0"/>
  </r>
  <r>
    <n v="5964"/>
    <x v="0"/>
    <x v="2"/>
    <x v="21"/>
    <x v="3"/>
    <x v="15"/>
    <x v="39"/>
    <x v="121"/>
    <n v="1086"/>
    <x v="0"/>
  </r>
  <r>
    <n v="5965"/>
    <x v="0"/>
    <x v="2"/>
    <x v="21"/>
    <x v="3"/>
    <x v="15"/>
    <x v="11"/>
    <x v="122"/>
    <n v="975"/>
    <x v="0"/>
  </r>
  <r>
    <n v="5966"/>
    <x v="0"/>
    <x v="2"/>
    <x v="21"/>
    <x v="3"/>
    <x v="15"/>
    <x v="12"/>
    <x v="123"/>
    <n v="1941"/>
    <x v="0"/>
  </r>
  <r>
    <n v="5967"/>
    <x v="0"/>
    <x v="2"/>
    <x v="21"/>
    <x v="3"/>
    <x v="15"/>
    <x v="13"/>
    <x v="124"/>
    <n v="864"/>
    <x v="0"/>
  </r>
  <r>
    <n v="5968"/>
    <x v="0"/>
    <x v="2"/>
    <x v="21"/>
    <x v="3"/>
    <x v="15"/>
    <x v="30"/>
    <x v="33"/>
    <n v="528"/>
    <x v="0"/>
  </r>
  <r>
    <n v="5969"/>
    <x v="0"/>
    <x v="2"/>
    <x v="21"/>
    <x v="3"/>
    <x v="15"/>
    <x v="8"/>
    <x v="8"/>
    <n v="29043"/>
    <x v="0"/>
  </r>
  <r>
    <n v="5970"/>
    <x v="0"/>
    <x v="2"/>
    <x v="21"/>
    <x v="3"/>
    <x v="15"/>
    <x v="9"/>
    <x v="9"/>
    <n v="28515"/>
    <x v="0"/>
  </r>
  <r>
    <n v="5971"/>
    <x v="0"/>
    <x v="2"/>
    <x v="21"/>
    <x v="3"/>
    <x v="15"/>
    <x v="14"/>
    <x v="125"/>
    <n v="0"/>
    <x v="1"/>
  </r>
  <r>
    <n v="5972"/>
    <x v="0"/>
    <x v="2"/>
    <x v="22"/>
    <x v="3"/>
    <x v="15"/>
    <x v="60"/>
    <x v="112"/>
    <n v="174"/>
    <x v="0"/>
  </r>
  <r>
    <n v="5973"/>
    <x v="0"/>
    <x v="2"/>
    <x v="22"/>
    <x v="3"/>
    <x v="15"/>
    <x v="31"/>
    <x v="113"/>
    <n v="18132"/>
    <x v="0"/>
  </r>
  <r>
    <n v="5974"/>
    <x v="0"/>
    <x v="2"/>
    <x v="22"/>
    <x v="3"/>
    <x v="15"/>
    <x v="32"/>
    <x v="114"/>
    <n v="6591"/>
    <x v="0"/>
  </r>
  <r>
    <n v="5975"/>
    <x v="0"/>
    <x v="2"/>
    <x v="22"/>
    <x v="3"/>
    <x v="15"/>
    <x v="33"/>
    <x v="115"/>
    <n v="9960"/>
    <x v="0"/>
  </r>
  <r>
    <n v="5976"/>
    <x v="0"/>
    <x v="2"/>
    <x v="22"/>
    <x v="3"/>
    <x v="15"/>
    <x v="34"/>
    <x v="116"/>
    <n v="615"/>
    <x v="0"/>
  </r>
  <r>
    <n v="5977"/>
    <x v="0"/>
    <x v="2"/>
    <x v="22"/>
    <x v="3"/>
    <x v="15"/>
    <x v="35"/>
    <x v="117"/>
    <n v="7659"/>
    <x v="0"/>
  </r>
  <r>
    <n v="5978"/>
    <x v="0"/>
    <x v="2"/>
    <x v="22"/>
    <x v="3"/>
    <x v="15"/>
    <x v="36"/>
    <x v="118"/>
    <n v="1692"/>
    <x v="0"/>
  </r>
  <r>
    <n v="5979"/>
    <x v="0"/>
    <x v="2"/>
    <x v="22"/>
    <x v="3"/>
    <x v="15"/>
    <x v="37"/>
    <x v="119"/>
    <n v="1032"/>
    <x v="0"/>
  </r>
  <r>
    <n v="5980"/>
    <x v="0"/>
    <x v="2"/>
    <x v="22"/>
    <x v="3"/>
    <x v="15"/>
    <x v="38"/>
    <x v="120"/>
    <n v="603"/>
    <x v="0"/>
  </r>
  <r>
    <n v="5981"/>
    <x v="0"/>
    <x v="2"/>
    <x v="22"/>
    <x v="3"/>
    <x v="15"/>
    <x v="39"/>
    <x v="121"/>
    <n v="705"/>
    <x v="0"/>
  </r>
  <r>
    <n v="5982"/>
    <x v="0"/>
    <x v="2"/>
    <x v="22"/>
    <x v="3"/>
    <x v="15"/>
    <x v="11"/>
    <x v="122"/>
    <n v="1251"/>
    <x v="0"/>
  </r>
  <r>
    <n v="5983"/>
    <x v="0"/>
    <x v="2"/>
    <x v="22"/>
    <x v="3"/>
    <x v="15"/>
    <x v="12"/>
    <x v="123"/>
    <n v="1515"/>
    <x v="0"/>
  </r>
  <r>
    <n v="5984"/>
    <x v="0"/>
    <x v="2"/>
    <x v="22"/>
    <x v="3"/>
    <x v="15"/>
    <x v="13"/>
    <x v="124"/>
    <n v="1026"/>
    <x v="0"/>
  </r>
  <r>
    <n v="5985"/>
    <x v="0"/>
    <x v="2"/>
    <x v="22"/>
    <x v="3"/>
    <x v="15"/>
    <x v="30"/>
    <x v="33"/>
    <n v="531"/>
    <x v="0"/>
  </r>
  <r>
    <n v="5986"/>
    <x v="0"/>
    <x v="2"/>
    <x v="22"/>
    <x v="3"/>
    <x v="15"/>
    <x v="8"/>
    <x v="8"/>
    <n v="26295"/>
    <x v="0"/>
  </r>
  <r>
    <n v="5987"/>
    <x v="0"/>
    <x v="2"/>
    <x v="22"/>
    <x v="3"/>
    <x v="15"/>
    <x v="9"/>
    <x v="9"/>
    <n v="25767"/>
    <x v="0"/>
  </r>
  <r>
    <n v="5988"/>
    <x v="0"/>
    <x v="2"/>
    <x v="22"/>
    <x v="3"/>
    <x v="15"/>
    <x v="14"/>
    <x v="125"/>
    <n v="0"/>
    <x v="1"/>
  </r>
  <r>
    <n v="5989"/>
    <x v="0"/>
    <x v="2"/>
    <x v="23"/>
    <x v="3"/>
    <x v="15"/>
    <x v="60"/>
    <x v="112"/>
    <n v="135"/>
    <x v="0"/>
  </r>
  <r>
    <n v="5990"/>
    <x v="0"/>
    <x v="2"/>
    <x v="23"/>
    <x v="3"/>
    <x v="15"/>
    <x v="31"/>
    <x v="113"/>
    <n v="19929"/>
    <x v="0"/>
  </r>
  <r>
    <n v="5991"/>
    <x v="0"/>
    <x v="2"/>
    <x v="23"/>
    <x v="3"/>
    <x v="15"/>
    <x v="32"/>
    <x v="114"/>
    <n v="4887"/>
    <x v="0"/>
  </r>
  <r>
    <n v="5992"/>
    <x v="0"/>
    <x v="2"/>
    <x v="23"/>
    <x v="3"/>
    <x v="15"/>
    <x v="33"/>
    <x v="115"/>
    <n v="6075"/>
    <x v="0"/>
  </r>
  <r>
    <n v="5993"/>
    <x v="0"/>
    <x v="2"/>
    <x v="23"/>
    <x v="3"/>
    <x v="15"/>
    <x v="34"/>
    <x v="116"/>
    <n v="777"/>
    <x v="0"/>
  </r>
  <r>
    <n v="5994"/>
    <x v="0"/>
    <x v="2"/>
    <x v="23"/>
    <x v="3"/>
    <x v="15"/>
    <x v="35"/>
    <x v="117"/>
    <n v="5916"/>
    <x v="0"/>
  </r>
  <r>
    <n v="5995"/>
    <x v="0"/>
    <x v="2"/>
    <x v="23"/>
    <x v="3"/>
    <x v="15"/>
    <x v="36"/>
    <x v="118"/>
    <n v="1008"/>
    <x v="0"/>
  </r>
  <r>
    <n v="5996"/>
    <x v="0"/>
    <x v="2"/>
    <x v="23"/>
    <x v="3"/>
    <x v="15"/>
    <x v="37"/>
    <x v="119"/>
    <n v="2067"/>
    <x v="0"/>
  </r>
  <r>
    <n v="5997"/>
    <x v="0"/>
    <x v="2"/>
    <x v="23"/>
    <x v="3"/>
    <x v="15"/>
    <x v="38"/>
    <x v="120"/>
    <n v="852"/>
    <x v="0"/>
  </r>
  <r>
    <n v="5998"/>
    <x v="0"/>
    <x v="2"/>
    <x v="23"/>
    <x v="3"/>
    <x v="15"/>
    <x v="39"/>
    <x v="121"/>
    <n v="1248"/>
    <x v="0"/>
  </r>
  <r>
    <n v="5999"/>
    <x v="0"/>
    <x v="2"/>
    <x v="23"/>
    <x v="3"/>
    <x v="15"/>
    <x v="11"/>
    <x v="122"/>
    <n v="1245"/>
    <x v="0"/>
  </r>
  <r>
    <n v="6000"/>
    <x v="0"/>
    <x v="2"/>
    <x v="23"/>
    <x v="3"/>
    <x v="15"/>
    <x v="12"/>
    <x v="123"/>
    <n v="1944"/>
    <x v="0"/>
  </r>
  <r>
    <n v="6001"/>
    <x v="0"/>
    <x v="2"/>
    <x v="23"/>
    <x v="3"/>
    <x v="15"/>
    <x v="13"/>
    <x v="124"/>
    <n v="816"/>
    <x v="0"/>
  </r>
  <r>
    <n v="6002"/>
    <x v="0"/>
    <x v="2"/>
    <x v="23"/>
    <x v="3"/>
    <x v="15"/>
    <x v="30"/>
    <x v="33"/>
    <n v="1179"/>
    <x v="0"/>
  </r>
  <r>
    <n v="6003"/>
    <x v="0"/>
    <x v="2"/>
    <x v="23"/>
    <x v="3"/>
    <x v="15"/>
    <x v="8"/>
    <x v="8"/>
    <n v="28326"/>
    <x v="0"/>
  </r>
  <r>
    <n v="6004"/>
    <x v="0"/>
    <x v="2"/>
    <x v="23"/>
    <x v="3"/>
    <x v="15"/>
    <x v="9"/>
    <x v="9"/>
    <n v="27147"/>
    <x v="0"/>
  </r>
  <r>
    <n v="6005"/>
    <x v="0"/>
    <x v="2"/>
    <x v="23"/>
    <x v="3"/>
    <x v="15"/>
    <x v="14"/>
    <x v="125"/>
    <n v="0"/>
    <x v="1"/>
  </r>
  <r>
    <n v="6006"/>
    <x v="0"/>
    <x v="2"/>
    <x v="24"/>
    <x v="3"/>
    <x v="15"/>
    <x v="60"/>
    <x v="112"/>
    <n v="150"/>
    <x v="0"/>
  </r>
  <r>
    <n v="6007"/>
    <x v="0"/>
    <x v="2"/>
    <x v="24"/>
    <x v="3"/>
    <x v="15"/>
    <x v="31"/>
    <x v="113"/>
    <n v="17742"/>
    <x v="0"/>
  </r>
  <r>
    <n v="6008"/>
    <x v="0"/>
    <x v="2"/>
    <x v="24"/>
    <x v="3"/>
    <x v="15"/>
    <x v="32"/>
    <x v="114"/>
    <n v="4302"/>
    <x v="0"/>
  </r>
  <r>
    <n v="6009"/>
    <x v="0"/>
    <x v="2"/>
    <x v="24"/>
    <x v="3"/>
    <x v="15"/>
    <x v="33"/>
    <x v="115"/>
    <n v="5919"/>
    <x v="0"/>
  </r>
  <r>
    <n v="6010"/>
    <x v="0"/>
    <x v="2"/>
    <x v="24"/>
    <x v="3"/>
    <x v="15"/>
    <x v="34"/>
    <x v="116"/>
    <n v="666"/>
    <x v="0"/>
  </r>
  <r>
    <n v="6011"/>
    <x v="0"/>
    <x v="2"/>
    <x v="24"/>
    <x v="3"/>
    <x v="15"/>
    <x v="35"/>
    <x v="117"/>
    <n v="5367"/>
    <x v="0"/>
  </r>
  <r>
    <n v="6012"/>
    <x v="0"/>
    <x v="2"/>
    <x v="24"/>
    <x v="3"/>
    <x v="15"/>
    <x v="36"/>
    <x v="118"/>
    <n v="1056"/>
    <x v="0"/>
  </r>
  <r>
    <n v="6013"/>
    <x v="0"/>
    <x v="2"/>
    <x v="24"/>
    <x v="3"/>
    <x v="15"/>
    <x v="37"/>
    <x v="119"/>
    <n v="1266"/>
    <x v="0"/>
  </r>
  <r>
    <n v="6014"/>
    <x v="0"/>
    <x v="2"/>
    <x v="24"/>
    <x v="3"/>
    <x v="15"/>
    <x v="38"/>
    <x v="120"/>
    <n v="804"/>
    <x v="0"/>
  </r>
  <r>
    <n v="6015"/>
    <x v="0"/>
    <x v="2"/>
    <x v="24"/>
    <x v="3"/>
    <x v="15"/>
    <x v="39"/>
    <x v="121"/>
    <n v="933"/>
    <x v="0"/>
  </r>
  <r>
    <n v="6016"/>
    <x v="0"/>
    <x v="2"/>
    <x v="24"/>
    <x v="3"/>
    <x v="15"/>
    <x v="11"/>
    <x v="122"/>
    <n v="1617"/>
    <x v="0"/>
  </r>
  <r>
    <n v="6017"/>
    <x v="0"/>
    <x v="2"/>
    <x v="24"/>
    <x v="3"/>
    <x v="15"/>
    <x v="12"/>
    <x v="123"/>
    <n v="1659"/>
    <x v="0"/>
  </r>
  <r>
    <n v="6018"/>
    <x v="0"/>
    <x v="2"/>
    <x v="24"/>
    <x v="3"/>
    <x v="15"/>
    <x v="13"/>
    <x v="124"/>
    <n v="984"/>
    <x v="0"/>
  </r>
  <r>
    <n v="6019"/>
    <x v="0"/>
    <x v="2"/>
    <x v="24"/>
    <x v="3"/>
    <x v="15"/>
    <x v="30"/>
    <x v="33"/>
    <n v="513"/>
    <x v="0"/>
  </r>
  <r>
    <n v="6020"/>
    <x v="0"/>
    <x v="2"/>
    <x v="24"/>
    <x v="3"/>
    <x v="15"/>
    <x v="8"/>
    <x v="8"/>
    <n v="23769"/>
    <x v="0"/>
  </r>
  <r>
    <n v="6021"/>
    <x v="0"/>
    <x v="2"/>
    <x v="24"/>
    <x v="3"/>
    <x v="15"/>
    <x v="9"/>
    <x v="9"/>
    <n v="23259"/>
    <x v="0"/>
  </r>
  <r>
    <n v="6022"/>
    <x v="0"/>
    <x v="2"/>
    <x v="24"/>
    <x v="3"/>
    <x v="15"/>
    <x v="14"/>
    <x v="125"/>
    <n v="0"/>
    <x v="1"/>
  </r>
  <r>
    <n v="6023"/>
    <x v="0"/>
    <x v="2"/>
    <x v="25"/>
    <x v="3"/>
    <x v="15"/>
    <x v="60"/>
    <x v="112"/>
    <n v="105"/>
    <x v="0"/>
  </r>
  <r>
    <n v="6024"/>
    <x v="0"/>
    <x v="2"/>
    <x v="25"/>
    <x v="3"/>
    <x v="15"/>
    <x v="31"/>
    <x v="113"/>
    <n v="18849"/>
    <x v="0"/>
  </r>
  <r>
    <n v="6025"/>
    <x v="0"/>
    <x v="2"/>
    <x v="25"/>
    <x v="3"/>
    <x v="15"/>
    <x v="32"/>
    <x v="114"/>
    <n v="4563"/>
    <x v="0"/>
  </r>
  <r>
    <n v="6026"/>
    <x v="0"/>
    <x v="2"/>
    <x v="25"/>
    <x v="3"/>
    <x v="15"/>
    <x v="33"/>
    <x v="115"/>
    <n v="4944"/>
    <x v="0"/>
  </r>
  <r>
    <n v="6027"/>
    <x v="0"/>
    <x v="2"/>
    <x v="25"/>
    <x v="3"/>
    <x v="15"/>
    <x v="34"/>
    <x v="116"/>
    <n v="996"/>
    <x v="0"/>
  </r>
  <r>
    <n v="6028"/>
    <x v="0"/>
    <x v="2"/>
    <x v="25"/>
    <x v="3"/>
    <x v="15"/>
    <x v="35"/>
    <x v="117"/>
    <n v="6528"/>
    <x v="0"/>
  </r>
  <r>
    <n v="6029"/>
    <x v="0"/>
    <x v="2"/>
    <x v="25"/>
    <x v="3"/>
    <x v="15"/>
    <x v="36"/>
    <x v="118"/>
    <n v="996"/>
    <x v="0"/>
  </r>
  <r>
    <n v="6030"/>
    <x v="0"/>
    <x v="2"/>
    <x v="25"/>
    <x v="3"/>
    <x v="15"/>
    <x v="37"/>
    <x v="119"/>
    <n v="2511"/>
    <x v="0"/>
  </r>
  <r>
    <n v="6031"/>
    <x v="0"/>
    <x v="2"/>
    <x v="25"/>
    <x v="3"/>
    <x v="15"/>
    <x v="38"/>
    <x v="120"/>
    <n v="1128"/>
    <x v="0"/>
  </r>
  <r>
    <n v="6032"/>
    <x v="0"/>
    <x v="2"/>
    <x v="25"/>
    <x v="3"/>
    <x v="15"/>
    <x v="39"/>
    <x v="121"/>
    <n v="1293"/>
    <x v="0"/>
  </r>
  <r>
    <n v="6033"/>
    <x v="0"/>
    <x v="2"/>
    <x v="25"/>
    <x v="3"/>
    <x v="15"/>
    <x v="11"/>
    <x v="122"/>
    <n v="876"/>
    <x v="0"/>
  </r>
  <r>
    <n v="6034"/>
    <x v="0"/>
    <x v="2"/>
    <x v="25"/>
    <x v="3"/>
    <x v="15"/>
    <x v="12"/>
    <x v="123"/>
    <n v="2343"/>
    <x v="0"/>
  </r>
  <r>
    <n v="6035"/>
    <x v="0"/>
    <x v="2"/>
    <x v="25"/>
    <x v="3"/>
    <x v="15"/>
    <x v="13"/>
    <x v="124"/>
    <n v="669"/>
    <x v="0"/>
  </r>
  <r>
    <n v="6036"/>
    <x v="0"/>
    <x v="2"/>
    <x v="25"/>
    <x v="3"/>
    <x v="15"/>
    <x v="30"/>
    <x v="33"/>
    <n v="885"/>
    <x v="0"/>
  </r>
  <r>
    <n v="6037"/>
    <x v="0"/>
    <x v="2"/>
    <x v="25"/>
    <x v="3"/>
    <x v="15"/>
    <x v="8"/>
    <x v="8"/>
    <n v="27201"/>
    <x v="0"/>
  </r>
  <r>
    <n v="6038"/>
    <x v="0"/>
    <x v="2"/>
    <x v="25"/>
    <x v="3"/>
    <x v="15"/>
    <x v="9"/>
    <x v="9"/>
    <n v="26319"/>
    <x v="0"/>
  </r>
  <r>
    <n v="6039"/>
    <x v="0"/>
    <x v="2"/>
    <x v="25"/>
    <x v="3"/>
    <x v="15"/>
    <x v="14"/>
    <x v="125"/>
    <n v="0"/>
    <x v="1"/>
  </r>
  <r>
    <n v="6040"/>
    <x v="0"/>
    <x v="3"/>
    <x v="26"/>
    <x v="3"/>
    <x v="15"/>
    <x v="60"/>
    <x v="112"/>
    <n v="678"/>
    <x v="0"/>
  </r>
  <r>
    <n v="6041"/>
    <x v="0"/>
    <x v="3"/>
    <x v="26"/>
    <x v="3"/>
    <x v="15"/>
    <x v="31"/>
    <x v="113"/>
    <n v="97785"/>
    <x v="0"/>
  </r>
  <r>
    <n v="6042"/>
    <x v="0"/>
    <x v="3"/>
    <x v="26"/>
    <x v="3"/>
    <x v="15"/>
    <x v="32"/>
    <x v="114"/>
    <n v="28548"/>
    <x v="0"/>
  </r>
  <r>
    <n v="6043"/>
    <x v="0"/>
    <x v="3"/>
    <x v="26"/>
    <x v="3"/>
    <x v="15"/>
    <x v="33"/>
    <x v="115"/>
    <n v="37260"/>
    <x v="0"/>
  </r>
  <r>
    <n v="6044"/>
    <x v="0"/>
    <x v="3"/>
    <x v="26"/>
    <x v="3"/>
    <x v="15"/>
    <x v="34"/>
    <x v="116"/>
    <n v="3969"/>
    <x v="0"/>
  </r>
  <r>
    <n v="6045"/>
    <x v="0"/>
    <x v="3"/>
    <x v="26"/>
    <x v="3"/>
    <x v="15"/>
    <x v="35"/>
    <x v="117"/>
    <n v="33747"/>
    <x v="0"/>
  </r>
  <r>
    <n v="6046"/>
    <x v="0"/>
    <x v="3"/>
    <x v="26"/>
    <x v="3"/>
    <x v="15"/>
    <x v="36"/>
    <x v="118"/>
    <n v="6342"/>
    <x v="0"/>
  </r>
  <r>
    <n v="6047"/>
    <x v="0"/>
    <x v="3"/>
    <x v="26"/>
    <x v="3"/>
    <x v="15"/>
    <x v="37"/>
    <x v="119"/>
    <n v="8472"/>
    <x v="0"/>
  </r>
  <r>
    <n v="6048"/>
    <x v="0"/>
    <x v="3"/>
    <x v="26"/>
    <x v="3"/>
    <x v="15"/>
    <x v="38"/>
    <x v="120"/>
    <n v="4155"/>
    <x v="0"/>
  </r>
  <r>
    <n v="6049"/>
    <x v="0"/>
    <x v="3"/>
    <x v="26"/>
    <x v="3"/>
    <x v="15"/>
    <x v="39"/>
    <x v="121"/>
    <n v="5328"/>
    <x v="0"/>
  </r>
  <r>
    <n v="6050"/>
    <x v="0"/>
    <x v="3"/>
    <x v="26"/>
    <x v="3"/>
    <x v="15"/>
    <x v="11"/>
    <x v="122"/>
    <n v="6024"/>
    <x v="0"/>
  </r>
  <r>
    <n v="6051"/>
    <x v="0"/>
    <x v="3"/>
    <x v="26"/>
    <x v="3"/>
    <x v="15"/>
    <x v="12"/>
    <x v="123"/>
    <n v="9570"/>
    <x v="0"/>
  </r>
  <r>
    <n v="6052"/>
    <x v="0"/>
    <x v="3"/>
    <x v="26"/>
    <x v="3"/>
    <x v="15"/>
    <x v="13"/>
    <x v="124"/>
    <n v="4458"/>
    <x v="0"/>
  </r>
  <r>
    <n v="6053"/>
    <x v="0"/>
    <x v="3"/>
    <x v="26"/>
    <x v="3"/>
    <x v="15"/>
    <x v="30"/>
    <x v="33"/>
    <n v="3855"/>
    <x v="0"/>
  </r>
  <r>
    <n v="6054"/>
    <x v="0"/>
    <x v="3"/>
    <x v="26"/>
    <x v="3"/>
    <x v="15"/>
    <x v="8"/>
    <x v="8"/>
    <n v="138381"/>
    <x v="0"/>
  </r>
  <r>
    <n v="6055"/>
    <x v="0"/>
    <x v="3"/>
    <x v="26"/>
    <x v="3"/>
    <x v="15"/>
    <x v="9"/>
    <x v="9"/>
    <n v="134526"/>
    <x v="0"/>
  </r>
  <r>
    <n v="6056"/>
    <x v="0"/>
    <x v="3"/>
    <x v="26"/>
    <x v="3"/>
    <x v="15"/>
    <x v="14"/>
    <x v="125"/>
    <n v="0"/>
    <x v="1"/>
  </r>
  <r>
    <n v="6057"/>
    <x v="0"/>
    <x v="4"/>
    <x v="27"/>
    <x v="3"/>
    <x v="15"/>
    <x v="60"/>
    <x v="112"/>
    <n v="8028"/>
    <x v="0"/>
  </r>
  <r>
    <n v="6058"/>
    <x v="0"/>
    <x v="4"/>
    <x v="27"/>
    <x v="3"/>
    <x v="15"/>
    <x v="31"/>
    <x v="113"/>
    <n v="1037022"/>
    <x v="0"/>
  </r>
  <r>
    <n v="6059"/>
    <x v="0"/>
    <x v="4"/>
    <x v="27"/>
    <x v="3"/>
    <x v="15"/>
    <x v="32"/>
    <x v="114"/>
    <n v="369255"/>
    <x v="0"/>
  </r>
  <r>
    <n v="6060"/>
    <x v="0"/>
    <x v="4"/>
    <x v="27"/>
    <x v="3"/>
    <x v="15"/>
    <x v="33"/>
    <x v="115"/>
    <n v="390354"/>
    <x v="0"/>
  </r>
  <r>
    <n v="6061"/>
    <x v="0"/>
    <x v="4"/>
    <x v="27"/>
    <x v="3"/>
    <x v="15"/>
    <x v="34"/>
    <x v="116"/>
    <n v="41733"/>
    <x v="0"/>
  </r>
  <r>
    <n v="6062"/>
    <x v="0"/>
    <x v="4"/>
    <x v="27"/>
    <x v="3"/>
    <x v="15"/>
    <x v="35"/>
    <x v="117"/>
    <n v="392178"/>
    <x v="0"/>
  </r>
  <r>
    <n v="6063"/>
    <x v="0"/>
    <x v="4"/>
    <x v="27"/>
    <x v="3"/>
    <x v="15"/>
    <x v="36"/>
    <x v="118"/>
    <n v="68823"/>
    <x v="0"/>
  </r>
  <r>
    <n v="6064"/>
    <x v="0"/>
    <x v="4"/>
    <x v="27"/>
    <x v="3"/>
    <x v="15"/>
    <x v="37"/>
    <x v="119"/>
    <n v="107343"/>
    <x v="0"/>
  </r>
  <r>
    <n v="6065"/>
    <x v="0"/>
    <x v="4"/>
    <x v="27"/>
    <x v="3"/>
    <x v="15"/>
    <x v="38"/>
    <x v="120"/>
    <n v="51168"/>
    <x v="0"/>
  </r>
  <r>
    <n v="6066"/>
    <x v="0"/>
    <x v="4"/>
    <x v="27"/>
    <x v="3"/>
    <x v="15"/>
    <x v="39"/>
    <x v="121"/>
    <n v="48321"/>
    <x v="0"/>
  </r>
  <r>
    <n v="6067"/>
    <x v="0"/>
    <x v="4"/>
    <x v="27"/>
    <x v="3"/>
    <x v="15"/>
    <x v="11"/>
    <x v="122"/>
    <n v="56106"/>
    <x v="0"/>
  </r>
  <r>
    <n v="6068"/>
    <x v="0"/>
    <x v="4"/>
    <x v="27"/>
    <x v="3"/>
    <x v="15"/>
    <x v="12"/>
    <x v="123"/>
    <n v="107889"/>
    <x v="0"/>
  </r>
  <r>
    <n v="6069"/>
    <x v="0"/>
    <x v="4"/>
    <x v="27"/>
    <x v="3"/>
    <x v="15"/>
    <x v="13"/>
    <x v="124"/>
    <n v="44577"/>
    <x v="0"/>
  </r>
  <r>
    <n v="6070"/>
    <x v="0"/>
    <x v="4"/>
    <x v="27"/>
    <x v="3"/>
    <x v="15"/>
    <x v="30"/>
    <x v="33"/>
    <n v="57645"/>
    <x v="0"/>
  </r>
  <r>
    <n v="6071"/>
    <x v="0"/>
    <x v="4"/>
    <x v="27"/>
    <x v="3"/>
    <x v="15"/>
    <x v="8"/>
    <x v="8"/>
    <n v="1515411"/>
    <x v="0"/>
  </r>
  <r>
    <n v="6072"/>
    <x v="0"/>
    <x v="4"/>
    <x v="27"/>
    <x v="3"/>
    <x v="15"/>
    <x v="9"/>
    <x v="9"/>
    <n v="1457769"/>
    <x v="0"/>
  </r>
  <r>
    <n v="6073"/>
    <x v="0"/>
    <x v="4"/>
    <x v="27"/>
    <x v="3"/>
    <x v="15"/>
    <x v="14"/>
    <x v="125"/>
    <n v="0"/>
    <x v="1"/>
  </r>
  <r>
    <n v="6074"/>
    <x v="0"/>
    <x v="5"/>
    <x v="28"/>
    <x v="3"/>
    <x v="15"/>
    <x v="60"/>
    <x v="112"/>
    <n v="8709"/>
    <x v="0"/>
  </r>
  <r>
    <n v="6075"/>
    <x v="0"/>
    <x v="5"/>
    <x v="28"/>
    <x v="3"/>
    <x v="15"/>
    <x v="31"/>
    <x v="113"/>
    <n v="1134804"/>
    <x v="0"/>
  </r>
  <r>
    <n v="6076"/>
    <x v="0"/>
    <x v="5"/>
    <x v="28"/>
    <x v="3"/>
    <x v="15"/>
    <x v="32"/>
    <x v="114"/>
    <n v="397803"/>
    <x v="0"/>
  </r>
  <r>
    <n v="6077"/>
    <x v="0"/>
    <x v="5"/>
    <x v="28"/>
    <x v="3"/>
    <x v="15"/>
    <x v="33"/>
    <x v="115"/>
    <n v="427614"/>
    <x v="0"/>
  </r>
  <r>
    <n v="6078"/>
    <x v="0"/>
    <x v="5"/>
    <x v="28"/>
    <x v="3"/>
    <x v="15"/>
    <x v="34"/>
    <x v="116"/>
    <n v="45705"/>
    <x v="0"/>
  </r>
  <r>
    <n v="6079"/>
    <x v="0"/>
    <x v="5"/>
    <x v="28"/>
    <x v="3"/>
    <x v="15"/>
    <x v="35"/>
    <x v="117"/>
    <n v="425925"/>
    <x v="0"/>
  </r>
  <r>
    <n v="6080"/>
    <x v="0"/>
    <x v="5"/>
    <x v="28"/>
    <x v="3"/>
    <x v="15"/>
    <x v="36"/>
    <x v="118"/>
    <n v="75165"/>
    <x v="0"/>
  </r>
  <r>
    <n v="6081"/>
    <x v="0"/>
    <x v="5"/>
    <x v="28"/>
    <x v="3"/>
    <x v="15"/>
    <x v="37"/>
    <x v="119"/>
    <n v="115815"/>
    <x v="0"/>
  </r>
  <r>
    <n v="6082"/>
    <x v="0"/>
    <x v="5"/>
    <x v="28"/>
    <x v="3"/>
    <x v="15"/>
    <x v="38"/>
    <x v="120"/>
    <n v="55320"/>
    <x v="0"/>
  </r>
  <r>
    <n v="6083"/>
    <x v="0"/>
    <x v="5"/>
    <x v="28"/>
    <x v="3"/>
    <x v="15"/>
    <x v="39"/>
    <x v="121"/>
    <n v="53649"/>
    <x v="0"/>
  </r>
  <r>
    <n v="6084"/>
    <x v="0"/>
    <x v="5"/>
    <x v="28"/>
    <x v="3"/>
    <x v="15"/>
    <x v="11"/>
    <x v="122"/>
    <n v="62130"/>
    <x v="0"/>
  </r>
  <r>
    <n v="6085"/>
    <x v="0"/>
    <x v="5"/>
    <x v="28"/>
    <x v="3"/>
    <x v="15"/>
    <x v="12"/>
    <x v="123"/>
    <n v="117459"/>
    <x v="0"/>
  </r>
  <r>
    <n v="6086"/>
    <x v="0"/>
    <x v="5"/>
    <x v="28"/>
    <x v="3"/>
    <x v="15"/>
    <x v="13"/>
    <x v="124"/>
    <n v="49035"/>
    <x v="0"/>
  </r>
  <r>
    <n v="6087"/>
    <x v="0"/>
    <x v="5"/>
    <x v="28"/>
    <x v="3"/>
    <x v="15"/>
    <x v="30"/>
    <x v="33"/>
    <n v="61500"/>
    <x v="0"/>
  </r>
  <r>
    <n v="6088"/>
    <x v="0"/>
    <x v="5"/>
    <x v="28"/>
    <x v="3"/>
    <x v="15"/>
    <x v="8"/>
    <x v="8"/>
    <n v="1653792"/>
    <x v="0"/>
  </r>
  <r>
    <n v="6089"/>
    <x v="0"/>
    <x v="5"/>
    <x v="28"/>
    <x v="3"/>
    <x v="15"/>
    <x v="9"/>
    <x v="9"/>
    <n v="1592292"/>
    <x v="0"/>
  </r>
  <r>
    <n v="6090"/>
    <x v="0"/>
    <x v="5"/>
    <x v="28"/>
    <x v="3"/>
    <x v="15"/>
    <x v="14"/>
    <x v="125"/>
    <n v="0"/>
    <x v="1"/>
  </r>
  <r>
    <n v="6091"/>
    <x v="0"/>
    <x v="0"/>
    <x v="0"/>
    <x v="8"/>
    <x v="16"/>
    <x v="31"/>
    <x v="126"/>
    <n v="126"/>
    <x v="0"/>
  </r>
  <r>
    <n v="6092"/>
    <x v="0"/>
    <x v="0"/>
    <x v="0"/>
    <x v="8"/>
    <x v="16"/>
    <x v="32"/>
    <x v="127"/>
    <n v="213"/>
    <x v="0"/>
  </r>
  <r>
    <n v="6093"/>
    <x v="0"/>
    <x v="0"/>
    <x v="0"/>
    <x v="8"/>
    <x v="16"/>
    <x v="33"/>
    <x v="128"/>
    <n v="90"/>
    <x v="0"/>
  </r>
  <r>
    <n v="6094"/>
    <x v="0"/>
    <x v="0"/>
    <x v="0"/>
    <x v="8"/>
    <x v="16"/>
    <x v="34"/>
    <x v="129"/>
    <n v="15"/>
    <x v="0"/>
  </r>
  <r>
    <n v="6095"/>
    <x v="0"/>
    <x v="0"/>
    <x v="0"/>
    <x v="8"/>
    <x v="16"/>
    <x v="35"/>
    <x v="130"/>
    <n v="42"/>
    <x v="0"/>
  </r>
  <r>
    <n v="6096"/>
    <x v="0"/>
    <x v="0"/>
    <x v="0"/>
    <x v="8"/>
    <x v="16"/>
    <x v="36"/>
    <x v="131"/>
    <n v="90"/>
    <x v="0"/>
  </r>
  <r>
    <n v="6097"/>
    <x v="0"/>
    <x v="0"/>
    <x v="0"/>
    <x v="8"/>
    <x v="16"/>
    <x v="37"/>
    <x v="132"/>
    <n v="60"/>
    <x v="0"/>
  </r>
  <r>
    <n v="6098"/>
    <x v="0"/>
    <x v="0"/>
    <x v="0"/>
    <x v="8"/>
    <x v="16"/>
    <x v="38"/>
    <x v="133"/>
    <n v="0"/>
    <x v="1"/>
  </r>
  <r>
    <n v="6099"/>
    <x v="0"/>
    <x v="0"/>
    <x v="0"/>
    <x v="8"/>
    <x v="16"/>
    <x v="39"/>
    <x v="134"/>
    <n v="0"/>
    <x v="1"/>
  </r>
  <r>
    <n v="6100"/>
    <x v="0"/>
    <x v="0"/>
    <x v="0"/>
    <x v="8"/>
    <x v="16"/>
    <x v="11"/>
    <x v="135"/>
    <n v="0"/>
    <x v="1"/>
  </r>
  <r>
    <n v="6101"/>
    <x v="0"/>
    <x v="0"/>
    <x v="0"/>
    <x v="8"/>
    <x v="16"/>
    <x v="8"/>
    <x v="8"/>
    <n v="639"/>
    <x v="0"/>
  </r>
  <r>
    <n v="6102"/>
    <x v="0"/>
    <x v="0"/>
    <x v="0"/>
    <x v="8"/>
    <x v="16"/>
    <x v="9"/>
    <x v="9"/>
    <n v="639"/>
    <x v="0"/>
  </r>
  <r>
    <n v="6103"/>
    <x v="0"/>
    <x v="0"/>
    <x v="0"/>
    <x v="8"/>
    <x v="16"/>
    <x v="61"/>
    <x v="81"/>
    <n v="0"/>
    <x v="1"/>
  </r>
  <r>
    <n v="6104"/>
    <x v="0"/>
    <x v="0"/>
    <x v="0"/>
    <x v="8"/>
    <x v="16"/>
    <x v="30"/>
    <x v="33"/>
    <n v="0"/>
    <x v="1"/>
  </r>
  <r>
    <n v="6105"/>
    <x v="0"/>
    <x v="0"/>
    <x v="1"/>
    <x v="8"/>
    <x v="16"/>
    <x v="31"/>
    <x v="126"/>
    <n v="246"/>
    <x v="0"/>
  </r>
  <r>
    <n v="6106"/>
    <x v="0"/>
    <x v="0"/>
    <x v="1"/>
    <x v="8"/>
    <x v="16"/>
    <x v="32"/>
    <x v="127"/>
    <n v="780"/>
    <x v="0"/>
  </r>
  <r>
    <n v="6107"/>
    <x v="0"/>
    <x v="0"/>
    <x v="1"/>
    <x v="8"/>
    <x v="16"/>
    <x v="33"/>
    <x v="128"/>
    <n v="246"/>
    <x v="0"/>
  </r>
  <r>
    <n v="6108"/>
    <x v="0"/>
    <x v="0"/>
    <x v="1"/>
    <x v="8"/>
    <x v="16"/>
    <x v="34"/>
    <x v="129"/>
    <n v="99"/>
    <x v="0"/>
  </r>
  <r>
    <n v="6109"/>
    <x v="0"/>
    <x v="0"/>
    <x v="1"/>
    <x v="8"/>
    <x v="16"/>
    <x v="35"/>
    <x v="130"/>
    <n v="96"/>
    <x v="0"/>
  </r>
  <r>
    <n v="6110"/>
    <x v="0"/>
    <x v="0"/>
    <x v="1"/>
    <x v="8"/>
    <x v="16"/>
    <x v="36"/>
    <x v="131"/>
    <n v="102"/>
    <x v="0"/>
  </r>
  <r>
    <n v="6111"/>
    <x v="0"/>
    <x v="0"/>
    <x v="1"/>
    <x v="8"/>
    <x v="16"/>
    <x v="37"/>
    <x v="132"/>
    <n v="312"/>
    <x v="0"/>
  </r>
  <r>
    <n v="6112"/>
    <x v="0"/>
    <x v="0"/>
    <x v="1"/>
    <x v="8"/>
    <x v="16"/>
    <x v="38"/>
    <x v="133"/>
    <n v="0"/>
    <x v="1"/>
  </r>
  <r>
    <n v="6113"/>
    <x v="0"/>
    <x v="0"/>
    <x v="1"/>
    <x v="8"/>
    <x v="16"/>
    <x v="39"/>
    <x v="134"/>
    <n v="0"/>
    <x v="1"/>
  </r>
  <r>
    <n v="6114"/>
    <x v="0"/>
    <x v="0"/>
    <x v="1"/>
    <x v="8"/>
    <x v="16"/>
    <x v="11"/>
    <x v="135"/>
    <n v="39"/>
    <x v="0"/>
  </r>
  <r>
    <n v="6115"/>
    <x v="0"/>
    <x v="0"/>
    <x v="1"/>
    <x v="8"/>
    <x v="16"/>
    <x v="8"/>
    <x v="8"/>
    <n v="1923"/>
    <x v="0"/>
  </r>
  <r>
    <n v="6116"/>
    <x v="0"/>
    <x v="0"/>
    <x v="1"/>
    <x v="8"/>
    <x v="16"/>
    <x v="9"/>
    <x v="9"/>
    <n v="1923"/>
    <x v="0"/>
  </r>
  <r>
    <n v="6117"/>
    <x v="0"/>
    <x v="0"/>
    <x v="1"/>
    <x v="8"/>
    <x v="16"/>
    <x v="61"/>
    <x v="81"/>
    <n v="0"/>
    <x v="1"/>
  </r>
  <r>
    <n v="6118"/>
    <x v="0"/>
    <x v="0"/>
    <x v="1"/>
    <x v="8"/>
    <x v="16"/>
    <x v="30"/>
    <x v="33"/>
    <n v="0"/>
    <x v="1"/>
  </r>
  <r>
    <n v="6119"/>
    <x v="0"/>
    <x v="0"/>
    <x v="2"/>
    <x v="8"/>
    <x v="16"/>
    <x v="31"/>
    <x v="126"/>
    <n v="315"/>
    <x v="0"/>
  </r>
  <r>
    <n v="6120"/>
    <x v="0"/>
    <x v="0"/>
    <x v="2"/>
    <x v="8"/>
    <x v="16"/>
    <x v="32"/>
    <x v="127"/>
    <n v="876"/>
    <x v="0"/>
  </r>
  <r>
    <n v="6121"/>
    <x v="0"/>
    <x v="0"/>
    <x v="2"/>
    <x v="8"/>
    <x v="16"/>
    <x v="33"/>
    <x v="128"/>
    <n v="216"/>
    <x v="0"/>
  </r>
  <r>
    <n v="6122"/>
    <x v="0"/>
    <x v="0"/>
    <x v="2"/>
    <x v="8"/>
    <x v="16"/>
    <x v="34"/>
    <x v="129"/>
    <n v="351"/>
    <x v="0"/>
  </r>
  <r>
    <n v="6123"/>
    <x v="0"/>
    <x v="0"/>
    <x v="2"/>
    <x v="8"/>
    <x v="16"/>
    <x v="35"/>
    <x v="130"/>
    <n v="378"/>
    <x v="0"/>
  </r>
  <r>
    <n v="6124"/>
    <x v="0"/>
    <x v="0"/>
    <x v="2"/>
    <x v="8"/>
    <x v="16"/>
    <x v="36"/>
    <x v="131"/>
    <n v="30"/>
    <x v="0"/>
  </r>
  <r>
    <n v="6125"/>
    <x v="0"/>
    <x v="0"/>
    <x v="2"/>
    <x v="8"/>
    <x v="16"/>
    <x v="37"/>
    <x v="132"/>
    <n v="387"/>
    <x v="0"/>
  </r>
  <r>
    <n v="6126"/>
    <x v="0"/>
    <x v="0"/>
    <x v="2"/>
    <x v="8"/>
    <x v="16"/>
    <x v="38"/>
    <x v="133"/>
    <n v="0"/>
    <x v="1"/>
  </r>
  <r>
    <n v="6127"/>
    <x v="0"/>
    <x v="0"/>
    <x v="2"/>
    <x v="8"/>
    <x v="16"/>
    <x v="39"/>
    <x v="134"/>
    <n v="0"/>
    <x v="1"/>
  </r>
  <r>
    <n v="6128"/>
    <x v="0"/>
    <x v="0"/>
    <x v="2"/>
    <x v="8"/>
    <x v="16"/>
    <x v="11"/>
    <x v="135"/>
    <n v="51"/>
    <x v="0"/>
  </r>
  <r>
    <n v="6129"/>
    <x v="0"/>
    <x v="0"/>
    <x v="2"/>
    <x v="8"/>
    <x v="16"/>
    <x v="8"/>
    <x v="8"/>
    <n v="2604"/>
    <x v="0"/>
  </r>
  <r>
    <n v="6130"/>
    <x v="0"/>
    <x v="0"/>
    <x v="2"/>
    <x v="8"/>
    <x v="16"/>
    <x v="9"/>
    <x v="9"/>
    <n v="2604"/>
    <x v="0"/>
  </r>
  <r>
    <n v="6131"/>
    <x v="0"/>
    <x v="0"/>
    <x v="2"/>
    <x v="8"/>
    <x v="16"/>
    <x v="61"/>
    <x v="81"/>
    <n v="0"/>
    <x v="1"/>
  </r>
  <r>
    <n v="6132"/>
    <x v="0"/>
    <x v="0"/>
    <x v="2"/>
    <x v="8"/>
    <x v="16"/>
    <x v="30"/>
    <x v="33"/>
    <n v="0"/>
    <x v="1"/>
  </r>
  <r>
    <n v="6133"/>
    <x v="0"/>
    <x v="0"/>
    <x v="3"/>
    <x v="8"/>
    <x v="16"/>
    <x v="31"/>
    <x v="126"/>
    <n v="267"/>
    <x v="0"/>
  </r>
  <r>
    <n v="6134"/>
    <x v="0"/>
    <x v="0"/>
    <x v="3"/>
    <x v="8"/>
    <x v="16"/>
    <x v="32"/>
    <x v="127"/>
    <n v="795"/>
    <x v="0"/>
  </r>
  <r>
    <n v="6135"/>
    <x v="0"/>
    <x v="0"/>
    <x v="3"/>
    <x v="8"/>
    <x v="16"/>
    <x v="33"/>
    <x v="128"/>
    <n v="162"/>
    <x v="0"/>
  </r>
  <r>
    <n v="6136"/>
    <x v="0"/>
    <x v="0"/>
    <x v="3"/>
    <x v="8"/>
    <x v="16"/>
    <x v="34"/>
    <x v="129"/>
    <n v="210"/>
    <x v="0"/>
  </r>
  <r>
    <n v="6137"/>
    <x v="0"/>
    <x v="0"/>
    <x v="3"/>
    <x v="8"/>
    <x v="16"/>
    <x v="35"/>
    <x v="130"/>
    <n v="618"/>
    <x v="0"/>
  </r>
  <r>
    <n v="6138"/>
    <x v="0"/>
    <x v="0"/>
    <x v="3"/>
    <x v="8"/>
    <x v="16"/>
    <x v="36"/>
    <x v="131"/>
    <n v="27"/>
    <x v="0"/>
  </r>
  <r>
    <n v="6139"/>
    <x v="0"/>
    <x v="0"/>
    <x v="3"/>
    <x v="8"/>
    <x v="16"/>
    <x v="37"/>
    <x v="132"/>
    <n v="363"/>
    <x v="0"/>
  </r>
  <r>
    <n v="6140"/>
    <x v="0"/>
    <x v="0"/>
    <x v="3"/>
    <x v="8"/>
    <x v="16"/>
    <x v="38"/>
    <x v="133"/>
    <n v="0"/>
    <x v="1"/>
  </r>
  <r>
    <n v="6141"/>
    <x v="0"/>
    <x v="0"/>
    <x v="3"/>
    <x v="8"/>
    <x v="16"/>
    <x v="39"/>
    <x v="134"/>
    <n v="0"/>
    <x v="1"/>
  </r>
  <r>
    <n v="6142"/>
    <x v="0"/>
    <x v="0"/>
    <x v="3"/>
    <x v="8"/>
    <x v="16"/>
    <x v="11"/>
    <x v="135"/>
    <n v="33"/>
    <x v="0"/>
  </r>
  <r>
    <n v="6143"/>
    <x v="0"/>
    <x v="0"/>
    <x v="3"/>
    <x v="8"/>
    <x v="16"/>
    <x v="8"/>
    <x v="8"/>
    <n v="2478"/>
    <x v="0"/>
  </r>
  <r>
    <n v="6144"/>
    <x v="0"/>
    <x v="0"/>
    <x v="3"/>
    <x v="8"/>
    <x v="16"/>
    <x v="9"/>
    <x v="9"/>
    <n v="2478"/>
    <x v="0"/>
  </r>
  <r>
    <n v="6145"/>
    <x v="0"/>
    <x v="0"/>
    <x v="3"/>
    <x v="8"/>
    <x v="16"/>
    <x v="61"/>
    <x v="81"/>
    <n v="0"/>
    <x v="1"/>
  </r>
  <r>
    <n v="6146"/>
    <x v="0"/>
    <x v="0"/>
    <x v="3"/>
    <x v="8"/>
    <x v="16"/>
    <x v="30"/>
    <x v="33"/>
    <n v="0"/>
    <x v="1"/>
  </r>
  <r>
    <n v="6147"/>
    <x v="0"/>
    <x v="0"/>
    <x v="4"/>
    <x v="8"/>
    <x v="16"/>
    <x v="31"/>
    <x v="126"/>
    <n v="285"/>
    <x v="0"/>
  </r>
  <r>
    <n v="6148"/>
    <x v="0"/>
    <x v="0"/>
    <x v="4"/>
    <x v="8"/>
    <x v="16"/>
    <x v="32"/>
    <x v="127"/>
    <n v="951"/>
    <x v="0"/>
  </r>
  <r>
    <n v="6149"/>
    <x v="0"/>
    <x v="0"/>
    <x v="4"/>
    <x v="8"/>
    <x v="16"/>
    <x v="33"/>
    <x v="128"/>
    <n v="243"/>
    <x v="0"/>
  </r>
  <r>
    <n v="6150"/>
    <x v="0"/>
    <x v="0"/>
    <x v="4"/>
    <x v="8"/>
    <x v="16"/>
    <x v="34"/>
    <x v="129"/>
    <n v="90"/>
    <x v="0"/>
  </r>
  <r>
    <n v="6151"/>
    <x v="0"/>
    <x v="0"/>
    <x v="4"/>
    <x v="8"/>
    <x v="16"/>
    <x v="35"/>
    <x v="130"/>
    <n v="24"/>
    <x v="0"/>
  </r>
  <r>
    <n v="6152"/>
    <x v="0"/>
    <x v="0"/>
    <x v="4"/>
    <x v="8"/>
    <x v="16"/>
    <x v="36"/>
    <x v="131"/>
    <n v="183"/>
    <x v="0"/>
  </r>
  <r>
    <n v="6153"/>
    <x v="0"/>
    <x v="0"/>
    <x v="4"/>
    <x v="8"/>
    <x v="16"/>
    <x v="37"/>
    <x v="132"/>
    <n v="429"/>
    <x v="0"/>
  </r>
  <r>
    <n v="6154"/>
    <x v="0"/>
    <x v="0"/>
    <x v="4"/>
    <x v="8"/>
    <x v="16"/>
    <x v="38"/>
    <x v="133"/>
    <n v="0"/>
    <x v="1"/>
  </r>
  <r>
    <n v="6155"/>
    <x v="0"/>
    <x v="0"/>
    <x v="4"/>
    <x v="8"/>
    <x v="16"/>
    <x v="39"/>
    <x v="134"/>
    <n v="0"/>
    <x v="1"/>
  </r>
  <r>
    <n v="6156"/>
    <x v="0"/>
    <x v="0"/>
    <x v="4"/>
    <x v="8"/>
    <x v="16"/>
    <x v="11"/>
    <x v="135"/>
    <n v="33"/>
    <x v="0"/>
  </r>
  <r>
    <n v="6157"/>
    <x v="0"/>
    <x v="0"/>
    <x v="4"/>
    <x v="8"/>
    <x v="16"/>
    <x v="8"/>
    <x v="8"/>
    <n v="2241"/>
    <x v="0"/>
  </r>
  <r>
    <n v="6158"/>
    <x v="0"/>
    <x v="0"/>
    <x v="4"/>
    <x v="8"/>
    <x v="16"/>
    <x v="9"/>
    <x v="9"/>
    <n v="2241"/>
    <x v="0"/>
  </r>
  <r>
    <n v="6159"/>
    <x v="0"/>
    <x v="0"/>
    <x v="4"/>
    <x v="8"/>
    <x v="16"/>
    <x v="61"/>
    <x v="81"/>
    <n v="0"/>
    <x v="1"/>
  </r>
  <r>
    <n v="6160"/>
    <x v="0"/>
    <x v="0"/>
    <x v="4"/>
    <x v="8"/>
    <x v="16"/>
    <x v="30"/>
    <x v="33"/>
    <n v="0"/>
    <x v="1"/>
  </r>
  <r>
    <n v="6161"/>
    <x v="0"/>
    <x v="0"/>
    <x v="5"/>
    <x v="8"/>
    <x v="16"/>
    <x v="31"/>
    <x v="126"/>
    <n v="243"/>
    <x v="0"/>
  </r>
  <r>
    <n v="6162"/>
    <x v="0"/>
    <x v="0"/>
    <x v="5"/>
    <x v="8"/>
    <x v="16"/>
    <x v="32"/>
    <x v="127"/>
    <n v="918"/>
    <x v="0"/>
  </r>
  <r>
    <n v="6163"/>
    <x v="0"/>
    <x v="0"/>
    <x v="5"/>
    <x v="8"/>
    <x v="16"/>
    <x v="33"/>
    <x v="128"/>
    <n v="282"/>
    <x v="0"/>
  </r>
  <r>
    <n v="6164"/>
    <x v="0"/>
    <x v="0"/>
    <x v="5"/>
    <x v="8"/>
    <x v="16"/>
    <x v="34"/>
    <x v="129"/>
    <n v="603"/>
    <x v="0"/>
  </r>
  <r>
    <n v="6165"/>
    <x v="0"/>
    <x v="0"/>
    <x v="5"/>
    <x v="8"/>
    <x v="16"/>
    <x v="35"/>
    <x v="130"/>
    <n v="1083"/>
    <x v="0"/>
  </r>
  <r>
    <n v="6166"/>
    <x v="0"/>
    <x v="0"/>
    <x v="5"/>
    <x v="8"/>
    <x v="16"/>
    <x v="36"/>
    <x v="131"/>
    <n v="12"/>
    <x v="0"/>
  </r>
  <r>
    <n v="6167"/>
    <x v="0"/>
    <x v="0"/>
    <x v="5"/>
    <x v="8"/>
    <x v="16"/>
    <x v="37"/>
    <x v="132"/>
    <n v="261"/>
    <x v="0"/>
  </r>
  <r>
    <n v="6168"/>
    <x v="0"/>
    <x v="0"/>
    <x v="5"/>
    <x v="8"/>
    <x v="16"/>
    <x v="38"/>
    <x v="133"/>
    <n v="0"/>
    <x v="1"/>
  </r>
  <r>
    <n v="6169"/>
    <x v="0"/>
    <x v="0"/>
    <x v="5"/>
    <x v="8"/>
    <x v="16"/>
    <x v="39"/>
    <x v="134"/>
    <n v="0"/>
    <x v="1"/>
  </r>
  <r>
    <n v="6170"/>
    <x v="0"/>
    <x v="0"/>
    <x v="5"/>
    <x v="8"/>
    <x v="16"/>
    <x v="11"/>
    <x v="135"/>
    <n v="60"/>
    <x v="0"/>
  </r>
  <r>
    <n v="6171"/>
    <x v="0"/>
    <x v="0"/>
    <x v="5"/>
    <x v="8"/>
    <x v="16"/>
    <x v="8"/>
    <x v="8"/>
    <n v="3456"/>
    <x v="0"/>
  </r>
  <r>
    <n v="6172"/>
    <x v="0"/>
    <x v="0"/>
    <x v="5"/>
    <x v="8"/>
    <x v="16"/>
    <x v="9"/>
    <x v="9"/>
    <n v="3456"/>
    <x v="0"/>
  </r>
  <r>
    <n v="6173"/>
    <x v="0"/>
    <x v="0"/>
    <x v="5"/>
    <x v="8"/>
    <x v="16"/>
    <x v="61"/>
    <x v="81"/>
    <n v="0"/>
    <x v="1"/>
  </r>
  <r>
    <n v="6174"/>
    <x v="0"/>
    <x v="0"/>
    <x v="5"/>
    <x v="8"/>
    <x v="16"/>
    <x v="30"/>
    <x v="33"/>
    <n v="0"/>
    <x v="1"/>
  </r>
  <r>
    <n v="6175"/>
    <x v="0"/>
    <x v="0"/>
    <x v="6"/>
    <x v="8"/>
    <x v="16"/>
    <x v="31"/>
    <x v="126"/>
    <n v="273"/>
    <x v="0"/>
  </r>
  <r>
    <n v="6176"/>
    <x v="0"/>
    <x v="0"/>
    <x v="6"/>
    <x v="8"/>
    <x v="16"/>
    <x v="32"/>
    <x v="127"/>
    <n v="1128"/>
    <x v="0"/>
  </r>
  <r>
    <n v="6177"/>
    <x v="0"/>
    <x v="0"/>
    <x v="6"/>
    <x v="8"/>
    <x v="16"/>
    <x v="33"/>
    <x v="128"/>
    <n v="354"/>
    <x v="0"/>
  </r>
  <r>
    <n v="6178"/>
    <x v="0"/>
    <x v="0"/>
    <x v="6"/>
    <x v="8"/>
    <x v="16"/>
    <x v="34"/>
    <x v="129"/>
    <n v="78"/>
    <x v="0"/>
  </r>
  <r>
    <n v="6179"/>
    <x v="0"/>
    <x v="0"/>
    <x v="6"/>
    <x v="8"/>
    <x v="16"/>
    <x v="35"/>
    <x v="130"/>
    <n v="36"/>
    <x v="0"/>
  </r>
  <r>
    <n v="6180"/>
    <x v="0"/>
    <x v="0"/>
    <x v="6"/>
    <x v="8"/>
    <x v="16"/>
    <x v="36"/>
    <x v="131"/>
    <n v="60"/>
    <x v="0"/>
  </r>
  <r>
    <n v="6181"/>
    <x v="0"/>
    <x v="0"/>
    <x v="6"/>
    <x v="8"/>
    <x v="16"/>
    <x v="37"/>
    <x v="132"/>
    <n v="444"/>
    <x v="0"/>
  </r>
  <r>
    <n v="6182"/>
    <x v="0"/>
    <x v="0"/>
    <x v="6"/>
    <x v="8"/>
    <x v="16"/>
    <x v="38"/>
    <x v="133"/>
    <n v="0"/>
    <x v="1"/>
  </r>
  <r>
    <n v="6183"/>
    <x v="0"/>
    <x v="0"/>
    <x v="6"/>
    <x v="8"/>
    <x v="16"/>
    <x v="39"/>
    <x v="134"/>
    <n v="0"/>
    <x v="1"/>
  </r>
  <r>
    <n v="6184"/>
    <x v="0"/>
    <x v="0"/>
    <x v="6"/>
    <x v="8"/>
    <x v="16"/>
    <x v="11"/>
    <x v="135"/>
    <n v="33"/>
    <x v="0"/>
  </r>
  <r>
    <n v="6185"/>
    <x v="0"/>
    <x v="0"/>
    <x v="6"/>
    <x v="8"/>
    <x v="16"/>
    <x v="8"/>
    <x v="8"/>
    <n v="2406"/>
    <x v="0"/>
  </r>
  <r>
    <n v="6186"/>
    <x v="0"/>
    <x v="0"/>
    <x v="6"/>
    <x v="8"/>
    <x v="16"/>
    <x v="9"/>
    <x v="9"/>
    <n v="2406"/>
    <x v="0"/>
  </r>
  <r>
    <n v="6187"/>
    <x v="0"/>
    <x v="0"/>
    <x v="6"/>
    <x v="8"/>
    <x v="16"/>
    <x v="61"/>
    <x v="81"/>
    <n v="0"/>
    <x v="1"/>
  </r>
  <r>
    <n v="6188"/>
    <x v="0"/>
    <x v="0"/>
    <x v="6"/>
    <x v="8"/>
    <x v="16"/>
    <x v="30"/>
    <x v="33"/>
    <n v="0"/>
    <x v="1"/>
  </r>
  <r>
    <n v="6189"/>
    <x v="0"/>
    <x v="0"/>
    <x v="7"/>
    <x v="8"/>
    <x v="16"/>
    <x v="31"/>
    <x v="126"/>
    <n v="240"/>
    <x v="0"/>
  </r>
  <r>
    <n v="6190"/>
    <x v="0"/>
    <x v="0"/>
    <x v="7"/>
    <x v="8"/>
    <x v="16"/>
    <x v="32"/>
    <x v="127"/>
    <n v="882"/>
    <x v="0"/>
  </r>
  <r>
    <n v="6191"/>
    <x v="0"/>
    <x v="0"/>
    <x v="7"/>
    <x v="8"/>
    <x v="16"/>
    <x v="33"/>
    <x v="128"/>
    <n v="372"/>
    <x v="0"/>
  </r>
  <r>
    <n v="6192"/>
    <x v="0"/>
    <x v="0"/>
    <x v="7"/>
    <x v="8"/>
    <x v="16"/>
    <x v="34"/>
    <x v="129"/>
    <n v="198"/>
    <x v="0"/>
  </r>
  <r>
    <n v="6193"/>
    <x v="0"/>
    <x v="0"/>
    <x v="7"/>
    <x v="8"/>
    <x v="16"/>
    <x v="35"/>
    <x v="130"/>
    <n v="147"/>
    <x v="0"/>
  </r>
  <r>
    <n v="6194"/>
    <x v="0"/>
    <x v="0"/>
    <x v="7"/>
    <x v="8"/>
    <x v="16"/>
    <x v="36"/>
    <x v="131"/>
    <n v="39"/>
    <x v="0"/>
  </r>
  <r>
    <n v="6195"/>
    <x v="0"/>
    <x v="0"/>
    <x v="7"/>
    <x v="8"/>
    <x v="16"/>
    <x v="37"/>
    <x v="132"/>
    <n v="345"/>
    <x v="0"/>
  </r>
  <r>
    <n v="6196"/>
    <x v="0"/>
    <x v="0"/>
    <x v="7"/>
    <x v="8"/>
    <x v="16"/>
    <x v="38"/>
    <x v="133"/>
    <n v="0"/>
    <x v="1"/>
  </r>
  <r>
    <n v="6197"/>
    <x v="0"/>
    <x v="0"/>
    <x v="7"/>
    <x v="8"/>
    <x v="16"/>
    <x v="39"/>
    <x v="134"/>
    <n v="0"/>
    <x v="1"/>
  </r>
  <r>
    <n v="6198"/>
    <x v="0"/>
    <x v="0"/>
    <x v="7"/>
    <x v="8"/>
    <x v="16"/>
    <x v="11"/>
    <x v="135"/>
    <n v="36"/>
    <x v="0"/>
  </r>
  <r>
    <n v="6199"/>
    <x v="0"/>
    <x v="0"/>
    <x v="7"/>
    <x v="8"/>
    <x v="16"/>
    <x v="8"/>
    <x v="8"/>
    <n v="2256"/>
    <x v="0"/>
  </r>
  <r>
    <n v="6200"/>
    <x v="0"/>
    <x v="0"/>
    <x v="7"/>
    <x v="8"/>
    <x v="16"/>
    <x v="9"/>
    <x v="9"/>
    <n v="2256"/>
    <x v="0"/>
  </r>
  <r>
    <n v="6201"/>
    <x v="0"/>
    <x v="0"/>
    <x v="7"/>
    <x v="8"/>
    <x v="16"/>
    <x v="61"/>
    <x v="81"/>
    <n v="0"/>
    <x v="1"/>
  </r>
  <r>
    <n v="6202"/>
    <x v="0"/>
    <x v="0"/>
    <x v="7"/>
    <x v="8"/>
    <x v="16"/>
    <x v="30"/>
    <x v="33"/>
    <n v="0"/>
    <x v="1"/>
  </r>
  <r>
    <n v="6203"/>
    <x v="0"/>
    <x v="0"/>
    <x v="8"/>
    <x v="8"/>
    <x v="16"/>
    <x v="31"/>
    <x v="126"/>
    <n v="285"/>
    <x v="0"/>
  </r>
  <r>
    <n v="6204"/>
    <x v="0"/>
    <x v="0"/>
    <x v="8"/>
    <x v="8"/>
    <x v="16"/>
    <x v="32"/>
    <x v="127"/>
    <n v="861"/>
    <x v="0"/>
  </r>
  <r>
    <n v="6205"/>
    <x v="0"/>
    <x v="0"/>
    <x v="8"/>
    <x v="8"/>
    <x v="16"/>
    <x v="33"/>
    <x v="128"/>
    <n v="228"/>
    <x v="0"/>
  </r>
  <r>
    <n v="6206"/>
    <x v="0"/>
    <x v="0"/>
    <x v="8"/>
    <x v="8"/>
    <x v="16"/>
    <x v="34"/>
    <x v="129"/>
    <n v="141"/>
    <x v="0"/>
  </r>
  <r>
    <n v="6207"/>
    <x v="0"/>
    <x v="0"/>
    <x v="8"/>
    <x v="8"/>
    <x v="16"/>
    <x v="35"/>
    <x v="130"/>
    <n v="132"/>
    <x v="0"/>
  </r>
  <r>
    <n v="6208"/>
    <x v="0"/>
    <x v="0"/>
    <x v="8"/>
    <x v="8"/>
    <x v="16"/>
    <x v="36"/>
    <x v="131"/>
    <n v="120"/>
    <x v="0"/>
  </r>
  <r>
    <n v="6209"/>
    <x v="0"/>
    <x v="0"/>
    <x v="8"/>
    <x v="8"/>
    <x v="16"/>
    <x v="37"/>
    <x v="132"/>
    <n v="420"/>
    <x v="0"/>
  </r>
  <r>
    <n v="6210"/>
    <x v="0"/>
    <x v="0"/>
    <x v="8"/>
    <x v="8"/>
    <x v="16"/>
    <x v="38"/>
    <x v="133"/>
    <n v="0"/>
    <x v="1"/>
  </r>
  <r>
    <n v="6211"/>
    <x v="0"/>
    <x v="0"/>
    <x v="8"/>
    <x v="8"/>
    <x v="16"/>
    <x v="39"/>
    <x v="134"/>
    <n v="0"/>
    <x v="1"/>
  </r>
  <r>
    <n v="6212"/>
    <x v="0"/>
    <x v="0"/>
    <x v="8"/>
    <x v="8"/>
    <x v="16"/>
    <x v="11"/>
    <x v="135"/>
    <n v="39"/>
    <x v="0"/>
  </r>
  <r>
    <n v="6213"/>
    <x v="0"/>
    <x v="0"/>
    <x v="8"/>
    <x v="8"/>
    <x v="16"/>
    <x v="8"/>
    <x v="8"/>
    <n v="2223"/>
    <x v="0"/>
  </r>
  <r>
    <n v="6214"/>
    <x v="0"/>
    <x v="0"/>
    <x v="8"/>
    <x v="8"/>
    <x v="16"/>
    <x v="9"/>
    <x v="9"/>
    <n v="2223"/>
    <x v="0"/>
  </r>
  <r>
    <n v="6215"/>
    <x v="0"/>
    <x v="0"/>
    <x v="8"/>
    <x v="8"/>
    <x v="16"/>
    <x v="61"/>
    <x v="81"/>
    <n v="0"/>
    <x v="1"/>
  </r>
  <r>
    <n v="6216"/>
    <x v="0"/>
    <x v="0"/>
    <x v="8"/>
    <x v="8"/>
    <x v="16"/>
    <x v="30"/>
    <x v="33"/>
    <n v="0"/>
    <x v="1"/>
  </r>
  <r>
    <n v="6217"/>
    <x v="0"/>
    <x v="0"/>
    <x v="9"/>
    <x v="8"/>
    <x v="16"/>
    <x v="31"/>
    <x v="126"/>
    <n v="261"/>
    <x v="0"/>
  </r>
  <r>
    <n v="6218"/>
    <x v="0"/>
    <x v="0"/>
    <x v="9"/>
    <x v="8"/>
    <x v="16"/>
    <x v="32"/>
    <x v="127"/>
    <n v="837"/>
    <x v="0"/>
  </r>
  <r>
    <n v="6219"/>
    <x v="0"/>
    <x v="0"/>
    <x v="9"/>
    <x v="8"/>
    <x v="16"/>
    <x v="33"/>
    <x v="128"/>
    <n v="267"/>
    <x v="0"/>
  </r>
  <r>
    <n v="6220"/>
    <x v="0"/>
    <x v="0"/>
    <x v="9"/>
    <x v="8"/>
    <x v="16"/>
    <x v="34"/>
    <x v="129"/>
    <n v="57"/>
    <x v="0"/>
  </r>
  <r>
    <n v="6221"/>
    <x v="0"/>
    <x v="0"/>
    <x v="9"/>
    <x v="8"/>
    <x v="16"/>
    <x v="35"/>
    <x v="130"/>
    <n v="192"/>
    <x v="0"/>
  </r>
  <r>
    <n v="6222"/>
    <x v="0"/>
    <x v="0"/>
    <x v="9"/>
    <x v="8"/>
    <x v="16"/>
    <x v="36"/>
    <x v="131"/>
    <n v="33"/>
    <x v="0"/>
  </r>
  <r>
    <n v="6223"/>
    <x v="0"/>
    <x v="0"/>
    <x v="9"/>
    <x v="8"/>
    <x v="16"/>
    <x v="37"/>
    <x v="132"/>
    <n v="444"/>
    <x v="0"/>
  </r>
  <r>
    <n v="6224"/>
    <x v="0"/>
    <x v="0"/>
    <x v="9"/>
    <x v="8"/>
    <x v="16"/>
    <x v="38"/>
    <x v="133"/>
    <n v="0"/>
    <x v="1"/>
  </r>
  <r>
    <n v="6225"/>
    <x v="0"/>
    <x v="0"/>
    <x v="9"/>
    <x v="8"/>
    <x v="16"/>
    <x v="39"/>
    <x v="134"/>
    <n v="0"/>
    <x v="1"/>
  </r>
  <r>
    <n v="6226"/>
    <x v="0"/>
    <x v="0"/>
    <x v="9"/>
    <x v="8"/>
    <x v="16"/>
    <x v="11"/>
    <x v="135"/>
    <n v="33"/>
    <x v="0"/>
  </r>
  <r>
    <n v="6227"/>
    <x v="0"/>
    <x v="0"/>
    <x v="9"/>
    <x v="8"/>
    <x v="16"/>
    <x v="8"/>
    <x v="8"/>
    <n v="2121"/>
    <x v="0"/>
  </r>
  <r>
    <n v="6228"/>
    <x v="0"/>
    <x v="0"/>
    <x v="9"/>
    <x v="8"/>
    <x v="16"/>
    <x v="9"/>
    <x v="9"/>
    <n v="2121"/>
    <x v="0"/>
  </r>
  <r>
    <n v="6229"/>
    <x v="0"/>
    <x v="0"/>
    <x v="9"/>
    <x v="8"/>
    <x v="16"/>
    <x v="61"/>
    <x v="81"/>
    <n v="0"/>
    <x v="1"/>
  </r>
  <r>
    <n v="6230"/>
    <x v="0"/>
    <x v="0"/>
    <x v="9"/>
    <x v="8"/>
    <x v="16"/>
    <x v="30"/>
    <x v="33"/>
    <n v="0"/>
    <x v="1"/>
  </r>
  <r>
    <n v="6231"/>
    <x v="0"/>
    <x v="0"/>
    <x v="10"/>
    <x v="8"/>
    <x v="16"/>
    <x v="31"/>
    <x v="126"/>
    <n v="279"/>
    <x v="0"/>
  </r>
  <r>
    <n v="6232"/>
    <x v="0"/>
    <x v="0"/>
    <x v="10"/>
    <x v="8"/>
    <x v="16"/>
    <x v="32"/>
    <x v="127"/>
    <n v="933"/>
    <x v="0"/>
  </r>
  <r>
    <n v="6233"/>
    <x v="0"/>
    <x v="0"/>
    <x v="10"/>
    <x v="8"/>
    <x v="16"/>
    <x v="33"/>
    <x v="128"/>
    <n v="219"/>
    <x v="0"/>
  </r>
  <r>
    <n v="6234"/>
    <x v="0"/>
    <x v="0"/>
    <x v="10"/>
    <x v="8"/>
    <x v="16"/>
    <x v="34"/>
    <x v="129"/>
    <n v="243"/>
    <x v="0"/>
  </r>
  <r>
    <n v="6235"/>
    <x v="0"/>
    <x v="0"/>
    <x v="10"/>
    <x v="8"/>
    <x v="16"/>
    <x v="35"/>
    <x v="130"/>
    <n v="174"/>
    <x v="0"/>
  </r>
  <r>
    <n v="6236"/>
    <x v="0"/>
    <x v="0"/>
    <x v="10"/>
    <x v="8"/>
    <x v="16"/>
    <x v="36"/>
    <x v="131"/>
    <n v="45"/>
    <x v="0"/>
  </r>
  <r>
    <n v="6237"/>
    <x v="0"/>
    <x v="0"/>
    <x v="10"/>
    <x v="8"/>
    <x v="16"/>
    <x v="37"/>
    <x v="132"/>
    <n v="360"/>
    <x v="0"/>
  </r>
  <r>
    <n v="6238"/>
    <x v="0"/>
    <x v="0"/>
    <x v="10"/>
    <x v="8"/>
    <x v="16"/>
    <x v="38"/>
    <x v="133"/>
    <n v="0"/>
    <x v="1"/>
  </r>
  <r>
    <n v="6239"/>
    <x v="0"/>
    <x v="0"/>
    <x v="10"/>
    <x v="8"/>
    <x v="16"/>
    <x v="39"/>
    <x v="134"/>
    <n v="0"/>
    <x v="1"/>
  </r>
  <r>
    <n v="6240"/>
    <x v="0"/>
    <x v="0"/>
    <x v="10"/>
    <x v="8"/>
    <x v="16"/>
    <x v="11"/>
    <x v="135"/>
    <n v="48"/>
    <x v="0"/>
  </r>
  <r>
    <n v="6241"/>
    <x v="0"/>
    <x v="0"/>
    <x v="10"/>
    <x v="8"/>
    <x v="16"/>
    <x v="8"/>
    <x v="8"/>
    <n v="2298"/>
    <x v="0"/>
  </r>
  <r>
    <n v="6242"/>
    <x v="0"/>
    <x v="0"/>
    <x v="10"/>
    <x v="8"/>
    <x v="16"/>
    <x v="9"/>
    <x v="9"/>
    <n v="2298"/>
    <x v="0"/>
  </r>
  <r>
    <n v="6243"/>
    <x v="0"/>
    <x v="0"/>
    <x v="10"/>
    <x v="8"/>
    <x v="16"/>
    <x v="61"/>
    <x v="81"/>
    <n v="0"/>
    <x v="1"/>
  </r>
  <r>
    <n v="6244"/>
    <x v="0"/>
    <x v="0"/>
    <x v="10"/>
    <x v="8"/>
    <x v="16"/>
    <x v="30"/>
    <x v="33"/>
    <n v="0"/>
    <x v="1"/>
  </r>
  <r>
    <n v="6245"/>
    <x v="0"/>
    <x v="0"/>
    <x v="11"/>
    <x v="8"/>
    <x v="16"/>
    <x v="31"/>
    <x v="126"/>
    <n v="222"/>
    <x v="0"/>
  </r>
  <r>
    <n v="6246"/>
    <x v="0"/>
    <x v="0"/>
    <x v="11"/>
    <x v="8"/>
    <x v="16"/>
    <x v="32"/>
    <x v="127"/>
    <n v="708"/>
    <x v="0"/>
  </r>
  <r>
    <n v="6247"/>
    <x v="0"/>
    <x v="0"/>
    <x v="11"/>
    <x v="8"/>
    <x v="16"/>
    <x v="33"/>
    <x v="128"/>
    <n v="249"/>
    <x v="0"/>
  </r>
  <r>
    <n v="6248"/>
    <x v="0"/>
    <x v="0"/>
    <x v="11"/>
    <x v="8"/>
    <x v="16"/>
    <x v="34"/>
    <x v="129"/>
    <n v="102"/>
    <x v="0"/>
  </r>
  <r>
    <n v="6249"/>
    <x v="0"/>
    <x v="0"/>
    <x v="11"/>
    <x v="8"/>
    <x v="16"/>
    <x v="35"/>
    <x v="130"/>
    <n v="144"/>
    <x v="0"/>
  </r>
  <r>
    <n v="6250"/>
    <x v="0"/>
    <x v="0"/>
    <x v="11"/>
    <x v="8"/>
    <x v="16"/>
    <x v="36"/>
    <x v="131"/>
    <n v="42"/>
    <x v="0"/>
  </r>
  <r>
    <n v="6251"/>
    <x v="0"/>
    <x v="0"/>
    <x v="11"/>
    <x v="8"/>
    <x v="16"/>
    <x v="37"/>
    <x v="132"/>
    <n v="396"/>
    <x v="0"/>
  </r>
  <r>
    <n v="6252"/>
    <x v="0"/>
    <x v="0"/>
    <x v="11"/>
    <x v="8"/>
    <x v="16"/>
    <x v="38"/>
    <x v="133"/>
    <n v="0"/>
    <x v="1"/>
  </r>
  <r>
    <n v="6253"/>
    <x v="0"/>
    <x v="0"/>
    <x v="11"/>
    <x v="8"/>
    <x v="16"/>
    <x v="39"/>
    <x v="134"/>
    <n v="0"/>
    <x v="1"/>
  </r>
  <r>
    <n v="6254"/>
    <x v="0"/>
    <x v="0"/>
    <x v="11"/>
    <x v="8"/>
    <x v="16"/>
    <x v="11"/>
    <x v="135"/>
    <n v="36"/>
    <x v="0"/>
  </r>
  <r>
    <n v="6255"/>
    <x v="0"/>
    <x v="0"/>
    <x v="11"/>
    <x v="8"/>
    <x v="16"/>
    <x v="8"/>
    <x v="8"/>
    <n v="1899"/>
    <x v="0"/>
  </r>
  <r>
    <n v="6256"/>
    <x v="0"/>
    <x v="0"/>
    <x v="11"/>
    <x v="8"/>
    <x v="16"/>
    <x v="9"/>
    <x v="9"/>
    <n v="1899"/>
    <x v="0"/>
  </r>
  <r>
    <n v="6257"/>
    <x v="0"/>
    <x v="0"/>
    <x v="11"/>
    <x v="8"/>
    <x v="16"/>
    <x v="61"/>
    <x v="81"/>
    <n v="0"/>
    <x v="1"/>
  </r>
  <r>
    <n v="6258"/>
    <x v="0"/>
    <x v="0"/>
    <x v="11"/>
    <x v="8"/>
    <x v="16"/>
    <x v="30"/>
    <x v="33"/>
    <n v="0"/>
    <x v="1"/>
  </r>
  <r>
    <n v="6259"/>
    <x v="0"/>
    <x v="0"/>
    <x v="12"/>
    <x v="8"/>
    <x v="16"/>
    <x v="31"/>
    <x v="126"/>
    <n v="252"/>
    <x v="0"/>
  </r>
  <r>
    <n v="6260"/>
    <x v="0"/>
    <x v="0"/>
    <x v="12"/>
    <x v="8"/>
    <x v="16"/>
    <x v="32"/>
    <x v="127"/>
    <n v="888"/>
    <x v="0"/>
  </r>
  <r>
    <n v="6261"/>
    <x v="0"/>
    <x v="0"/>
    <x v="12"/>
    <x v="8"/>
    <x v="16"/>
    <x v="33"/>
    <x v="128"/>
    <n v="270"/>
    <x v="0"/>
  </r>
  <r>
    <n v="6262"/>
    <x v="0"/>
    <x v="0"/>
    <x v="12"/>
    <x v="8"/>
    <x v="16"/>
    <x v="34"/>
    <x v="129"/>
    <n v="225"/>
    <x v="0"/>
  </r>
  <r>
    <n v="6263"/>
    <x v="0"/>
    <x v="0"/>
    <x v="12"/>
    <x v="8"/>
    <x v="16"/>
    <x v="35"/>
    <x v="130"/>
    <n v="282"/>
    <x v="0"/>
  </r>
  <r>
    <n v="6264"/>
    <x v="0"/>
    <x v="0"/>
    <x v="12"/>
    <x v="8"/>
    <x v="16"/>
    <x v="36"/>
    <x v="131"/>
    <n v="27"/>
    <x v="0"/>
  </r>
  <r>
    <n v="6265"/>
    <x v="0"/>
    <x v="0"/>
    <x v="12"/>
    <x v="8"/>
    <x v="16"/>
    <x v="37"/>
    <x v="132"/>
    <n v="444"/>
    <x v="0"/>
  </r>
  <r>
    <n v="6266"/>
    <x v="0"/>
    <x v="0"/>
    <x v="12"/>
    <x v="8"/>
    <x v="16"/>
    <x v="38"/>
    <x v="133"/>
    <n v="0"/>
    <x v="1"/>
  </r>
  <r>
    <n v="6267"/>
    <x v="0"/>
    <x v="0"/>
    <x v="12"/>
    <x v="8"/>
    <x v="16"/>
    <x v="39"/>
    <x v="134"/>
    <n v="0"/>
    <x v="1"/>
  </r>
  <r>
    <n v="6268"/>
    <x v="0"/>
    <x v="0"/>
    <x v="12"/>
    <x v="8"/>
    <x v="16"/>
    <x v="11"/>
    <x v="135"/>
    <n v="48"/>
    <x v="0"/>
  </r>
  <r>
    <n v="6269"/>
    <x v="0"/>
    <x v="0"/>
    <x v="12"/>
    <x v="8"/>
    <x v="16"/>
    <x v="8"/>
    <x v="8"/>
    <n v="2436"/>
    <x v="0"/>
  </r>
  <r>
    <n v="6270"/>
    <x v="0"/>
    <x v="0"/>
    <x v="12"/>
    <x v="8"/>
    <x v="16"/>
    <x v="9"/>
    <x v="9"/>
    <n v="2436"/>
    <x v="0"/>
  </r>
  <r>
    <n v="6271"/>
    <x v="0"/>
    <x v="0"/>
    <x v="12"/>
    <x v="8"/>
    <x v="16"/>
    <x v="61"/>
    <x v="81"/>
    <n v="0"/>
    <x v="1"/>
  </r>
  <r>
    <n v="6272"/>
    <x v="0"/>
    <x v="0"/>
    <x v="12"/>
    <x v="8"/>
    <x v="16"/>
    <x v="30"/>
    <x v="33"/>
    <n v="0"/>
    <x v="1"/>
  </r>
  <r>
    <n v="6273"/>
    <x v="0"/>
    <x v="0"/>
    <x v="13"/>
    <x v="8"/>
    <x v="16"/>
    <x v="31"/>
    <x v="126"/>
    <n v="210"/>
    <x v="0"/>
  </r>
  <r>
    <n v="6274"/>
    <x v="0"/>
    <x v="0"/>
    <x v="13"/>
    <x v="8"/>
    <x v="16"/>
    <x v="32"/>
    <x v="127"/>
    <n v="1524"/>
    <x v="0"/>
  </r>
  <r>
    <n v="6275"/>
    <x v="0"/>
    <x v="0"/>
    <x v="13"/>
    <x v="8"/>
    <x v="16"/>
    <x v="33"/>
    <x v="128"/>
    <n v="231"/>
    <x v="0"/>
  </r>
  <r>
    <n v="6276"/>
    <x v="0"/>
    <x v="0"/>
    <x v="13"/>
    <x v="8"/>
    <x v="16"/>
    <x v="34"/>
    <x v="129"/>
    <n v="876"/>
    <x v="0"/>
  </r>
  <r>
    <n v="6277"/>
    <x v="0"/>
    <x v="0"/>
    <x v="13"/>
    <x v="8"/>
    <x v="16"/>
    <x v="35"/>
    <x v="130"/>
    <n v="3414"/>
    <x v="0"/>
  </r>
  <r>
    <n v="6278"/>
    <x v="0"/>
    <x v="0"/>
    <x v="13"/>
    <x v="8"/>
    <x v="16"/>
    <x v="36"/>
    <x v="131"/>
    <n v="15"/>
    <x v="0"/>
  </r>
  <r>
    <n v="6279"/>
    <x v="0"/>
    <x v="0"/>
    <x v="13"/>
    <x v="8"/>
    <x v="16"/>
    <x v="37"/>
    <x v="132"/>
    <n v="498"/>
    <x v="0"/>
  </r>
  <r>
    <n v="6280"/>
    <x v="0"/>
    <x v="0"/>
    <x v="13"/>
    <x v="8"/>
    <x v="16"/>
    <x v="38"/>
    <x v="133"/>
    <n v="0"/>
    <x v="1"/>
  </r>
  <r>
    <n v="6281"/>
    <x v="0"/>
    <x v="0"/>
    <x v="13"/>
    <x v="8"/>
    <x v="16"/>
    <x v="39"/>
    <x v="134"/>
    <n v="0"/>
    <x v="1"/>
  </r>
  <r>
    <n v="6282"/>
    <x v="0"/>
    <x v="0"/>
    <x v="13"/>
    <x v="8"/>
    <x v="16"/>
    <x v="11"/>
    <x v="135"/>
    <n v="126"/>
    <x v="0"/>
  </r>
  <r>
    <n v="6283"/>
    <x v="0"/>
    <x v="0"/>
    <x v="13"/>
    <x v="8"/>
    <x v="16"/>
    <x v="8"/>
    <x v="8"/>
    <n v="6888"/>
    <x v="0"/>
  </r>
  <r>
    <n v="6284"/>
    <x v="0"/>
    <x v="0"/>
    <x v="13"/>
    <x v="8"/>
    <x v="16"/>
    <x v="9"/>
    <x v="9"/>
    <n v="6888"/>
    <x v="0"/>
  </r>
  <r>
    <n v="6285"/>
    <x v="0"/>
    <x v="0"/>
    <x v="13"/>
    <x v="8"/>
    <x v="16"/>
    <x v="61"/>
    <x v="81"/>
    <n v="0"/>
    <x v="1"/>
  </r>
  <r>
    <n v="6286"/>
    <x v="0"/>
    <x v="0"/>
    <x v="13"/>
    <x v="8"/>
    <x v="16"/>
    <x v="30"/>
    <x v="33"/>
    <n v="0"/>
    <x v="1"/>
  </r>
  <r>
    <n v="6287"/>
    <x v="0"/>
    <x v="0"/>
    <x v="14"/>
    <x v="8"/>
    <x v="16"/>
    <x v="31"/>
    <x v="126"/>
    <n v="306"/>
    <x v="0"/>
  </r>
  <r>
    <n v="6288"/>
    <x v="0"/>
    <x v="0"/>
    <x v="14"/>
    <x v="8"/>
    <x v="16"/>
    <x v="32"/>
    <x v="127"/>
    <n v="903"/>
    <x v="0"/>
  </r>
  <r>
    <n v="6289"/>
    <x v="0"/>
    <x v="0"/>
    <x v="14"/>
    <x v="8"/>
    <x v="16"/>
    <x v="33"/>
    <x v="128"/>
    <n v="216"/>
    <x v="0"/>
  </r>
  <r>
    <n v="6290"/>
    <x v="0"/>
    <x v="0"/>
    <x v="14"/>
    <x v="8"/>
    <x v="16"/>
    <x v="34"/>
    <x v="129"/>
    <n v="219"/>
    <x v="0"/>
  </r>
  <r>
    <n v="6291"/>
    <x v="0"/>
    <x v="0"/>
    <x v="14"/>
    <x v="8"/>
    <x v="16"/>
    <x v="35"/>
    <x v="130"/>
    <n v="294"/>
    <x v="0"/>
  </r>
  <r>
    <n v="6292"/>
    <x v="0"/>
    <x v="0"/>
    <x v="14"/>
    <x v="8"/>
    <x v="16"/>
    <x v="36"/>
    <x v="131"/>
    <n v="24"/>
    <x v="0"/>
  </r>
  <r>
    <n v="6293"/>
    <x v="0"/>
    <x v="0"/>
    <x v="14"/>
    <x v="8"/>
    <x v="16"/>
    <x v="37"/>
    <x v="132"/>
    <n v="357"/>
    <x v="0"/>
  </r>
  <r>
    <n v="6294"/>
    <x v="0"/>
    <x v="0"/>
    <x v="14"/>
    <x v="8"/>
    <x v="16"/>
    <x v="38"/>
    <x v="133"/>
    <n v="0"/>
    <x v="1"/>
  </r>
  <r>
    <n v="6295"/>
    <x v="0"/>
    <x v="0"/>
    <x v="14"/>
    <x v="8"/>
    <x v="16"/>
    <x v="39"/>
    <x v="134"/>
    <n v="0"/>
    <x v="1"/>
  </r>
  <r>
    <n v="6296"/>
    <x v="0"/>
    <x v="0"/>
    <x v="14"/>
    <x v="8"/>
    <x v="16"/>
    <x v="11"/>
    <x v="135"/>
    <n v="42"/>
    <x v="0"/>
  </r>
  <r>
    <n v="6297"/>
    <x v="0"/>
    <x v="0"/>
    <x v="14"/>
    <x v="8"/>
    <x v="16"/>
    <x v="8"/>
    <x v="8"/>
    <n v="2358"/>
    <x v="0"/>
  </r>
  <r>
    <n v="6298"/>
    <x v="0"/>
    <x v="0"/>
    <x v="14"/>
    <x v="8"/>
    <x v="16"/>
    <x v="9"/>
    <x v="9"/>
    <n v="2358"/>
    <x v="0"/>
  </r>
  <r>
    <n v="6299"/>
    <x v="0"/>
    <x v="0"/>
    <x v="14"/>
    <x v="8"/>
    <x v="16"/>
    <x v="61"/>
    <x v="81"/>
    <n v="0"/>
    <x v="1"/>
  </r>
  <r>
    <n v="6300"/>
    <x v="0"/>
    <x v="0"/>
    <x v="14"/>
    <x v="8"/>
    <x v="16"/>
    <x v="30"/>
    <x v="33"/>
    <n v="0"/>
    <x v="1"/>
  </r>
  <r>
    <n v="6301"/>
    <x v="0"/>
    <x v="0"/>
    <x v="15"/>
    <x v="8"/>
    <x v="16"/>
    <x v="31"/>
    <x v="126"/>
    <n v="246"/>
    <x v="0"/>
  </r>
  <r>
    <n v="6302"/>
    <x v="0"/>
    <x v="0"/>
    <x v="15"/>
    <x v="8"/>
    <x v="16"/>
    <x v="32"/>
    <x v="127"/>
    <n v="1065"/>
    <x v="0"/>
  </r>
  <r>
    <n v="6303"/>
    <x v="0"/>
    <x v="0"/>
    <x v="15"/>
    <x v="8"/>
    <x v="16"/>
    <x v="33"/>
    <x v="128"/>
    <n v="330"/>
    <x v="0"/>
  </r>
  <r>
    <n v="6304"/>
    <x v="0"/>
    <x v="0"/>
    <x v="15"/>
    <x v="8"/>
    <x v="16"/>
    <x v="34"/>
    <x v="129"/>
    <n v="435"/>
    <x v="0"/>
  </r>
  <r>
    <n v="6305"/>
    <x v="0"/>
    <x v="0"/>
    <x v="15"/>
    <x v="8"/>
    <x v="16"/>
    <x v="35"/>
    <x v="130"/>
    <n v="774"/>
    <x v="0"/>
  </r>
  <r>
    <n v="6306"/>
    <x v="0"/>
    <x v="0"/>
    <x v="15"/>
    <x v="8"/>
    <x v="16"/>
    <x v="36"/>
    <x v="131"/>
    <n v="21"/>
    <x v="0"/>
  </r>
  <r>
    <n v="6307"/>
    <x v="0"/>
    <x v="0"/>
    <x v="15"/>
    <x v="8"/>
    <x v="16"/>
    <x v="37"/>
    <x v="132"/>
    <n v="321"/>
    <x v="0"/>
  </r>
  <r>
    <n v="6308"/>
    <x v="0"/>
    <x v="0"/>
    <x v="15"/>
    <x v="8"/>
    <x v="16"/>
    <x v="38"/>
    <x v="133"/>
    <n v="0"/>
    <x v="1"/>
  </r>
  <r>
    <n v="6309"/>
    <x v="0"/>
    <x v="0"/>
    <x v="15"/>
    <x v="8"/>
    <x v="16"/>
    <x v="39"/>
    <x v="134"/>
    <n v="0"/>
    <x v="1"/>
  </r>
  <r>
    <n v="6310"/>
    <x v="0"/>
    <x v="0"/>
    <x v="15"/>
    <x v="8"/>
    <x v="16"/>
    <x v="11"/>
    <x v="135"/>
    <n v="57"/>
    <x v="0"/>
  </r>
  <r>
    <n v="6311"/>
    <x v="0"/>
    <x v="0"/>
    <x v="15"/>
    <x v="8"/>
    <x v="16"/>
    <x v="8"/>
    <x v="8"/>
    <n v="3243"/>
    <x v="0"/>
  </r>
  <r>
    <n v="6312"/>
    <x v="0"/>
    <x v="0"/>
    <x v="15"/>
    <x v="8"/>
    <x v="16"/>
    <x v="9"/>
    <x v="9"/>
    <n v="3243"/>
    <x v="0"/>
  </r>
  <r>
    <n v="6313"/>
    <x v="0"/>
    <x v="0"/>
    <x v="15"/>
    <x v="8"/>
    <x v="16"/>
    <x v="61"/>
    <x v="81"/>
    <n v="0"/>
    <x v="1"/>
  </r>
  <r>
    <n v="6314"/>
    <x v="0"/>
    <x v="0"/>
    <x v="15"/>
    <x v="8"/>
    <x v="16"/>
    <x v="30"/>
    <x v="33"/>
    <n v="0"/>
    <x v="1"/>
  </r>
  <r>
    <n v="6315"/>
    <x v="0"/>
    <x v="1"/>
    <x v="16"/>
    <x v="8"/>
    <x v="16"/>
    <x v="31"/>
    <x v="126"/>
    <n v="21"/>
    <x v="0"/>
  </r>
  <r>
    <n v="6316"/>
    <x v="0"/>
    <x v="1"/>
    <x v="16"/>
    <x v="8"/>
    <x v="16"/>
    <x v="32"/>
    <x v="127"/>
    <n v="12"/>
    <x v="0"/>
  </r>
  <r>
    <n v="6317"/>
    <x v="0"/>
    <x v="1"/>
    <x v="16"/>
    <x v="8"/>
    <x v="16"/>
    <x v="33"/>
    <x v="128"/>
    <n v="9"/>
    <x v="0"/>
  </r>
  <r>
    <n v="6318"/>
    <x v="0"/>
    <x v="1"/>
    <x v="16"/>
    <x v="8"/>
    <x v="16"/>
    <x v="34"/>
    <x v="129"/>
    <n v="9"/>
    <x v="0"/>
  </r>
  <r>
    <n v="6319"/>
    <x v="0"/>
    <x v="1"/>
    <x v="16"/>
    <x v="8"/>
    <x v="16"/>
    <x v="35"/>
    <x v="130"/>
    <n v="18"/>
    <x v="0"/>
  </r>
  <r>
    <n v="6320"/>
    <x v="0"/>
    <x v="1"/>
    <x v="16"/>
    <x v="8"/>
    <x v="16"/>
    <x v="36"/>
    <x v="131"/>
    <n v="6"/>
    <x v="0"/>
  </r>
  <r>
    <n v="6321"/>
    <x v="0"/>
    <x v="1"/>
    <x v="16"/>
    <x v="8"/>
    <x v="16"/>
    <x v="37"/>
    <x v="132"/>
    <n v="0"/>
    <x v="1"/>
  </r>
  <r>
    <n v="6322"/>
    <x v="0"/>
    <x v="1"/>
    <x v="16"/>
    <x v="8"/>
    <x v="16"/>
    <x v="38"/>
    <x v="133"/>
    <n v="0"/>
    <x v="1"/>
  </r>
  <r>
    <n v="6323"/>
    <x v="0"/>
    <x v="1"/>
    <x v="16"/>
    <x v="8"/>
    <x v="16"/>
    <x v="39"/>
    <x v="134"/>
    <n v="0"/>
    <x v="1"/>
  </r>
  <r>
    <n v="6324"/>
    <x v="0"/>
    <x v="1"/>
    <x v="16"/>
    <x v="8"/>
    <x v="16"/>
    <x v="11"/>
    <x v="135"/>
    <n v="0"/>
    <x v="1"/>
  </r>
  <r>
    <n v="6325"/>
    <x v="0"/>
    <x v="1"/>
    <x v="16"/>
    <x v="8"/>
    <x v="16"/>
    <x v="8"/>
    <x v="8"/>
    <n v="72"/>
    <x v="0"/>
  </r>
  <r>
    <n v="6326"/>
    <x v="0"/>
    <x v="1"/>
    <x v="16"/>
    <x v="8"/>
    <x v="16"/>
    <x v="9"/>
    <x v="9"/>
    <n v="72"/>
    <x v="0"/>
  </r>
  <r>
    <n v="6327"/>
    <x v="0"/>
    <x v="1"/>
    <x v="16"/>
    <x v="8"/>
    <x v="16"/>
    <x v="61"/>
    <x v="81"/>
    <n v="0"/>
    <x v="1"/>
  </r>
  <r>
    <n v="6328"/>
    <x v="0"/>
    <x v="1"/>
    <x v="16"/>
    <x v="8"/>
    <x v="16"/>
    <x v="30"/>
    <x v="33"/>
    <n v="0"/>
    <x v="1"/>
  </r>
  <r>
    <n v="6329"/>
    <x v="0"/>
    <x v="1"/>
    <x v="17"/>
    <x v="8"/>
    <x v="16"/>
    <x v="31"/>
    <x v="126"/>
    <n v="42"/>
    <x v="0"/>
  </r>
  <r>
    <n v="6330"/>
    <x v="0"/>
    <x v="1"/>
    <x v="17"/>
    <x v="8"/>
    <x v="16"/>
    <x v="32"/>
    <x v="127"/>
    <n v="96"/>
    <x v="0"/>
  </r>
  <r>
    <n v="6331"/>
    <x v="0"/>
    <x v="1"/>
    <x v="17"/>
    <x v="8"/>
    <x v="16"/>
    <x v="33"/>
    <x v="128"/>
    <n v="15"/>
    <x v="0"/>
  </r>
  <r>
    <n v="6332"/>
    <x v="0"/>
    <x v="1"/>
    <x v="17"/>
    <x v="8"/>
    <x v="16"/>
    <x v="34"/>
    <x v="129"/>
    <n v="0"/>
    <x v="1"/>
  </r>
  <r>
    <n v="6333"/>
    <x v="0"/>
    <x v="1"/>
    <x v="17"/>
    <x v="8"/>
    <x v="16"/>
    <x v="35"/>
    <x v="130"/>
    <n v="9"/>
    <x v="0"/>
  </r>
  <r>
    <n v="6334"/>
    <x v="0"/>
    <x v="1"/>
    <x v="17"/>
    <x v="8"/>
    <x v="16"/>
    <x v="36"/>
    <x v="131"/>
    <n v="18"/>
    <x v="0"/>
  </r>
  <r>
    <n v="6335"/>
    <x v="0"/>
    <x v="1"/>
    <x v="17"/>
    <x v="8"/>
    <x v="16"/>
    <x v="37"/>
    <x v="132"/>
    <n v="48"/>
    <x v="0"/>
  </r>
  <r>
    <n v="6336"/>
    <x v="0"/>
    <x v="1"/>
    <x v="17"/>
    <x v="8"/>
    <x v="16"/>
    <x v="38"/>
    <x v="133"/>
    <n v="0"/>
    <x v="1"/>
  </r>
  <r>
    <n v="6337"/>
    <x v="0"/>
    <x v="1"/>
    <x v="17"/>
    <x v="8"/>
    <x v="16"/>
    <x v="39"/>
    <x v="134"/>
    <n v="0"/>
    <x v="1"/>
  </r>
  <r>
    <n v="6338"/>
    <x v="0"/>
    <x v="1"/>
    <x v="17"/>
    <x v="8"/>
    <x v="16"/>
    <x v="11"/>
    <x v="135"/>
    <n v="0"/>
    <x v="1"/>
  </r>
  <r>
    <n v="6339"/>
    <x v="0"/>
    <x v="1"/>
    <x v="17"/>
    <x v="8"/>
    <x v="16"/>
    <x v="8"/>
    <x v="8"/>
    <n v="228"/>
    <x v="0"/>
  </r>
  <r>
    <n v="6340"/>
    <x v="0"/>
    <x v="1"/>
    <x v="17"/>
    <x v="8"/>
    <x v="16"/>
    <x v="9"/>
    <x v="9"/>
    <n v="228"/>
    <x v="0"/>
  </r>
  <r>
    <n v="6341"/>
    <x v="0"/>
    <x v="1"/>
    <x v="17"/>
    <x v="8"/>
    <x v="16"/>
    <x v="61"/>
    <x v="81"/>
    <n v="0"/>
    <x v="1"/>
  </r>
  <r>
    <n v="6342"/>
    <x v="0"/>
    <x v="1"/>
    <x v="17"/>
    <x v="8"/>
    <x v="16"/>
    <x v="30"/>
    <x v="33"/>
    <n v="0"/>
    <x v="1"/>
  </r>
  <r>
    <n v="6343"/>
    <x v="0"/>
    <x v="1"/>
    <x v="18"/>
    <x v="8"/>
    <x v="16"/>
    <x v="31"/>
    <x v="126"/>
    <n v="54"/>
    <x v="0"/>
  </r>
  <r>
    <n v="6344"/>
    <x v="0"/>
    <x v="1"/>
    <x v="18"/>
    <x v="8"/>
    <x v="16"/>
    <x v="32"/>
    <x v="127"/>
    <n v="78"/>
    <x v="0"/>
  </r>
  <r>
    <n v="6345"/>
    <x v="0"/>
    <x v="1"/>
    <x v="18"/>
    <x v="8"/>
    <x v="16"/>
    <x v="33"/>
    <x v="128"/>
    <n v="48"/>
    <x v="0"/>
  </r>
  <r>
    <n v="6346"/>
    <x v="0"/>
    <x v="1"/>
    <x v="18"/>
    <x v="8"/>
    <x v="16"/>
    <x v="34"/>
    <x v="129"/>
    <n v="0"/>
    <x v="1"/>
  </r>
  <r>
    <n v="6347"/>
    <x v="0"/>
    <x v="1"/>
    <x v="18"/>
    <x v="8"/>
    <x v="16"/>
    <x v="35"/>
    <x v="130"/>
    <n v="12"/>
    <x v="0"/>
  </r>
  <r>
    <n v="6348"/>
    <x v="0"/>
    <x v="1"/>
    <x v="18"/>
    <x v="8"/>
    <x v="16"/>
    <x v="36"/>
    <x v="131"/>
    <n v="48"/>
    <x v="0"/>
  </r>
  <r>
    <n v="6349"/>
    <x v="0"/>
    <x v="1"/>
    <x v="18"/>
    <x v="8"/>
    <x v="16"/>
    <x v="37"/>
    <x v="132"/>
    <n v="9"/>
    <x v="0"/>
  </r>
  <r>
    <n v="6350"/>
    <x v="0"/>
    <x v="1"/>
    <x v="18"/>
    <x v="8"/>
    <x v="16"/>
    <x v="38"/>
    <x v="133"/>
    <n v="0"/>
    <x v="1"/>
  </r>
  <r>
    <n v="6351"/>
    <x v="0"/>
    <x v="1"/>
    <x v="18"/>
    <x v="8"/>
    <x v="16"/>
    <x v="39"/>
    <x v="134"/>
    <n v="0"/>
    <x v="1"/>
  </r>
  <r>
    <n v="6352"/>
    <x v="0"/>
    <x v="1"/>
    <x v="18"/>
    <x v="8"/>
    <x v="16"/>
    <x v="11"/>
    <x v="135"/>
    <n v="0"/>
    <x v="1"/>
  </r>
  <r>
    <n v="6353"/>
    <x v="0"/>
    <x v="1"/>
    <x v="18"/>
    <x v="8"/>
    <x v="16"/>
    <x v="8"/>
    <x v="8"/>
    <n v="249"/>
    <x v="0"/>
  </r>
  <r>
    <n v="6354"/>
    <x v="0"/>
    <x v="1"/>
    <x v="18"/>
    <x v="8"/>
    <x v="16"/>
    <x v="9"/>
    <x v="9"/>
    <n v="249"/>
    <x v="0"/>
  </r>
  <r>
    <n v="6355"/>
    <x v="0"/>
    <x v="1"/>
    <x v="18"/>
    <x v="8"/>
    <x v="16"/>
    <x v="61"/>
    <x v="81"/>
    <n v="0"/>
    <x v="1"/>
  </r>
  <r>
    <n v="6356"/>
    <x v="0"/>
    <x v="1"/>
    <x v="18"/>
    <x v="8"/>
    <x v="16"/>
    <x v="30"/>
    <x v="33"/>
    <n v="0"/>
    <x v="1"/>
  </r>
  <r>
    <n v="6357"/>
    <x v="0"/>
    <x v="1"/>
    <x v="19"/>
    <x v="8"/>
    <x v="16"/>
    <x v="31"/>
    <x v="126"/>
    <n v="12"/>
    <x v="0"/>
  </r>
  <r>
    <n v="6358"/>
    <x v="0"/>
    <x v="1"/>
    <x v="19"/>
    <x v="8"/>
    <x v="16"/>
    <x v="32"/>
    <x v="127"/>
    <n v="30"/>
    <x v="0"/>
  </r>
  <r>
    <n v="6359"/>
    <x v="0"/>
    <x v="1"/>
    <x v="19"/>
    <x v="8"/>
    <x v="16"/>
    <x v="33"/>
    <x v="128"/>
    <n v="15"/>
    <x v="0"/>
  </r>
  <r>
    <n v="6360"/>
    <x v="0"/>
    <x v="1"/>
    <x v="19"/>
    <x v="8"/>
    <x v="16"/>
    <x v="34"/>
    <x v="129"/>
    <n v="0"/>
    <x v="1"/>
  </r>
  <r>
    <n v="6361"/>
    <x v="0"/>
    <x v="1"/>
    <x v="19"/>
    <x v="8"/>
    <x v="16"/>
    <x v="35"/>
    <x v="130"/>
    <n v="6"/>
    <x v="0"/>
  </r>
  <r>
    <n v="6362"/>
    <x v="0"/>
    <x v="1"/>
    <x v="19"/>
    <x v="8"/>
    <x v="16"/>
    <x v="36"/>
    <x v="131"/>
    <n v="21"/>
    <x v="0"/>
  </r>
  <r>
    <n v="6363"/>
    <x v="0"/>
    <x v="1"/>
    <x v="19"/>
    <x v="8"/>
    <x v="16"/>
    <x v="37"/>
    <x v="132"/>
    <n v="0"/>
    <x v="1"/>
  </r>
  <r>
    <n v="6364"/>
    <x v="0"/>
    <x v="1"/>
    <x v="19"/>
    <x v="8"/>
    <x v="16"/>
    <x v="38"/>
    <x v="133"/>
    <n v="0"/>
    <x v="1"/>
  </r>
  <r>
    <n v="6365"/>
    <x v="0"/>
    <x v="1"/>
    <x v="19"/>
    <x v="8"/>
    <x v="16"/>
    <x v="39"/>
    <x v="134"/>
    <n v="0"/>
    <x v="1"/>
  </r>
  <r>
    <n v="6366"/>
    <x v="0"/>
    <x v="1"/>
    <x v="19"/>
    <x v="8"/>
    <x v="16"/>
    <x v="11"/>
    <x v="135"/>
    <n v="0"/>
    <x v="1"/>
  </r>
  <r>
    <n v="6367"/>
    <x v="0"/>
    <x v="1"/>
    <x v="19"/>
    <x v="8"/>
    <x v="16"/>
    <x v="8"/>
    <x v="8"/>
    <n v="87"/>
    <x v="0"/>
  </r>
  <r>
    <n v="6368"/>
    <x v="0"/>
    <x v="1"/>
    <x v="19"/>
    <x v="8"/>
    <x v="16"/>
    <x v="9"/>
    <x v="9"/>
    <n v="87"/>
    <x v="0"/>
  </r>
  <r>
    <n v="6369"/>
    <x v="0"/>
    <x v="1"/>
    <x v="19"/>
    <x v="8"/>
    <x v="16"/>
    <x v="61"/>
    <x v="81"/>
    <n v="0"/>
    <x v="1"/>
  </r>
  <r>
    <n v="6370"/>
    <x v="0"/>
    <x v="1"/>
    <x v="19"/>
    <x v="8"/>
    <x v="16"/>
    <x v="30"/>
    <x v="33"/>
    <n v="0"/>
    <x v="1"/>
  </r>
  <r>
    <n v="6371"/>
    <x v="0"/>
    <x v="2"/>
    <x v="20"/>
    <x v="8"/>
    <x v="16"/>
    <x v="31"/>
    <x v="126"/>
    <n v="126"/>
    <x v="0"/>
  </r>
  <r>
    <n v="6372"/>
    <x v="0"/>
    <x v="2"/>
    <x v="20"/>
    <x v="8"/>
    <x v="16"/>
    <x v="32"/>
    <x v="127"/>
    <n v="213"/>
    <x v="0"/>
  </r>
  <r>
    <n v="6373"/>
    <x v="0"/>
    <x v="2"/>
    <x v="20"/>
    <x v="8"/>
    <x v="16"/>
    <x v="33"/>
    <x v="128"/>
    <n v="90"/>
    <x v="0"/>
  </r>
  <r>
    <n v="6374"/>
    <x v="0"/>
    <x v="2"/>
    <x v="20"/>
    <x v="8"/>
    <x v="16"/>
    <x v="34"/>
    <x v="129"/>
    <n v="15"/>
    <x v="0"/>
  </r>
  <r>
    <n v="6375"/>
    <x v="0"/>
    <x v="2"/>
    <x v="20"/>
    <x v="8"/>
    <x v="16"/>
    <x v="35"/>
    <x v="130"/>
    <n v="42"/>
    <x v="0"/>
  </r>
  <r>
    <n v="6376"/>
    <x v="0"/>
    <x v="2"/>
    <x v="20"/>
    <x v="8"/>
    <x v="16"/>
    <x v="36"/>
    <x v="131"/>
    <n v="90"/>
    <x v="0"/>
  </r>
  <r>
    <n v="6377"/>
    <x v="0"/>
    <x v="2"/>
    <x v="20"/>
    <x v="8"/>
    <x v="16"/>
    <x v="37"/>
    <x v="132"/>
    <n v="60"/>
    <x v="0"/>
  </r>
  <r>
    <n v="6378"/>
    <x v="0"/>
    <x v="2"/>
    <x v="20"/>
    <x v="8"/>
    <x v="16"/>
    <x v="38"/>
    <x v="133"/>
    <n v="0"/>
    <x v="1"/>
  </r>
  <r>
    <n v="6379"/>
    <x v="0"/>
    <x v="2"/>
    <x v="20"/>
    <x v="8"/>
    <x v="16"/>
    <x v="39"/>
    <x v="134"/>
    <n v="0"/>
    <x v="1"/>
  </r>
  <r>
    <n v="6380"/>
    <x v="0"/>
    <x v="2"/>
    <x v="20"/>
    <x v="8"/>
    <x v="16"/>
    <x v="11"/>
    <x v="135"/>
    <n v="0"/>
    <x v="1"/>
  </r>
  <r>
    <n v="6381"/>
    <x v="0"/>
    <x v="2"/>
    <x v="20"/>
    <x v="8"/>
    <x v="16"/>
    <x v="8"/>
    <x v="8"/>
    <n v="639"/>
    <x v="0"/>
  </r>
  <r>
    <n v="6382"/>
    <x v="0"/>
    <x v="2"/>
    <x v="20"/>
    <x v="8"/>
    <x v="16"/>
    <x v="9"/>
    <x v="9"/>
    <n v="639"/>
    <x v="0"/>
  </r>
  <r>
    <n v="6383"/>
    <x v="0"/>
    <x v="2"/>
    <x v="20"/>
    <x v="8"/>
    <x v="16"/>
    <x v="61"/>
    <x v="81"/>
    <n v="0"/>
    <x v="1"/>
  </r>
  <r>
    <n v="6384"/>
    <x v="0"/>
    <x v="2"/>
    <x v="20"/>
    <x v="8"/>
    <x v="16"/>
    <x v="30"/>
    <x v="33"/>
    <n v="0"/>
    <x v="1"/>
  </r>
  <r>
    <n v="6385"/>
    <x v="0"/>
    <x v="2"/>
    <x v="21"/>
    <x v="8"/>
    <x v="16"/>
    <x v="31"/>
    <x v="126"/>
    <n v="903"/>
    <x v="0"/>
  </r>
  <r>
    <n v="6386"/>
    <x v="0"/>
    <x v="2"/>
    <x v="21"/>
    <x v="8"/>
    <x v="16"/>
    <x v="32"/>
    <x v="127"/>
    <n v="2640"/>
    <x v="0"/>
  </r>
  <r>
    <n v="6387"/>
    <x v="0"/>
    <x v="2"/>
    <x v="21"/>
    <x v="8"/>
    <x v="16"/>
    <x v="33"/>
    <x v="128"/>
    <n v="657"/>
    <x v="0"/>
  </r>
  <r>
    <n v="6388"/>
    <x v="0"/>
    <x v="2"/>
    <x v="21"/>
    <x v="8"/>
    <x v="16"/>
    <x v="34"/>
    <x v="129"/>
    <n v="711"/>
    <x v="0"/>
  </r>
  <r>
    <n v="6389"/>
    <x v="0"/>
    <x v="2"/>
    <x v="21"/>
    <x v="8"/>
    <x v="16"/>
    <x v="35"/>
    <x v="130"/>
    <n v="804"/>
    <x v="0"/>
  </r>
  <r>
    <n v="6390"/>
    <x v="0"/>
    <x v="2"/>
    <x v="21"/>
    <x v="8"/>
    <x v="16"/>
    <x v="36"/>
    <x v="131"/>
    <n v="174"/>
    <x v="0"/>
  </r>
  <r>
    <n v="6391"/>
    <x v="0"/>
    <x v="2"/>
    <x v="21"/>
    <x v="8"/>
    <x v="16"/>
    <x v="37"/>
    <x v="132"/>
    <n v="1161"/>
    <x v="0"/>
  </r>
  <r>
    <n v="6392"/>
    <x v="0"/>
    <x v="2"/>
    <x v="21"/>
    <x v="8"/>
    <x v="16"/>
    <x v="38"/>
    <x v="133"/>
    <n v="0"/>
    <x v="1"/>
  </r>
  <r>
    <n v="6393"/>
    <x v="0"/>
    <x v="2"/>
    <x v="21"/>
    <x v="8"/>
    <x v="16"/>
    <x v="39"/>
    <x v="134"/>
    <n v="0"/>
    <x v="1"/>
  </r>
  <r>
    <n v="6394"/>
    <x v="0"/>
    <x v="2"/>
    <x v="21"/>
    <x v="8"/>
    <x v="16"/>
    <x v="11"/>
    <x v="135"/>
    <n v="129"/>
    <x v="0"/>
  </r>
  <r>
    <n v="6395"/>
    <x v="0"/>
    <x v="2"/>
    <x v="21"/>
    <x v="8"/>
    <x v="16"/>
    <x v="8"/>
    <x v="8"/>
    <n v="7188"/>
    <x v="0"/>
  </r>
  <r>
    <n v="6396"/>
    <x v="0"/>
    <x v="2"/>
    <x v="21"/>
    <x v="8"/>
    <x v="16"/>
    <x v="9"/>
    <x v="9"/>
    <n v="7188"/>
    <x v="0"/>
  </r>
  <r>
    <n v="6397"/>
    <x v="0"/>
    <x v="2"/>
    <x v="21"/>
    <x v="8"/>
    <x v="16"/>
    <x v="61"/>
    <x v="81"/>
    <n v="0"/>
    <x v="1"/>
  </r>
  <r>
    <n v="6398"/>
    <x v="0"/>
    <x v="2"/>
    <x v="21"/>
    <x v="8"/>
    <x v="16"/>
    <x v="30"/>
    <x v="33"/>
    <n v="0"/>
    <x v="1"/>
  </r>
  <r>
    <n v="6399"/>
    <x v="0"/>
    <x v="2"/>
    <x v="22"/>
    <x v="8"/>
    <x v="16"/>
    <x v="31"/>
    <x v="126"/>
    <n v="729"/>
    <x v="0"/>
  </r>
  <r>
    <n v="6400"/>
    <x v="0"/>
    <x v="2"/>
    <x v="22"/>
    <x v="8"/>
    <x v="16"/>
    <x v="32"/>
    <x v="127"/>
    <n v="2862"/>
    <x v="0"/>
  </r>
  <r>
    <n v="6401"/>
    <x v="0"/>
    <x v="2"/>
    <x v="22"/>
    <x v="8"/>
    <x v="16"/>
    <x v="33"/>
    <x v="128"/>
    <n v="984"/>
    <x v="0"/>
  </r>
  <r>
    <n v="6402"/>
    <x v="0"/>
    <x v="2"/>
    <x v="22"/>
    <x v="8"/>
    <x v="16"/>
    <x v="34"/>
    <x v="129"/>
    <n v="1233"/>
    <x v="0"/>
  </r>
  <r>
    <n v="6403"/>
    <x v="0"/>
    <x v="2"/>
    <x v="22"/>
    <x v="8"/>
    <x v="16"/>
    <x v="35"/>
    <x v="130"/>
    <n v="2001"/>
    <x v="0"/>
  </r>
  <r>
    <n v="6404"/>
    <x v="0"/>
    <x v="2"/>
    <x v="22"/>
    <x v="8"/>
    <x v="16"/>
    <x v="36"/>
    <x v="131"/>
    <n v="66"/>
    <x v="0"/>
  </r>
  <r>
    <n v="6405"/>
    <x v="0"/>
    <x v="2"/>
    <x v="22"/>
    <x v="8"/>
    <x v="16"/>
    <x v="37"/>
    <x v="132"/>
    <n v="924"/>
    <x v="0"/>
  </r>
  <r>
    <n v="6406"/>
    <x v="0"/>
    <x v="2"/>
    <x v="22"/>
    <x v="8"/>
    <x v="16"/>
    <x v="38"/>
    <x v="133"/>
    <n v="0"/>
    <x v="1"/>
  </r>
  <r>
    <n v="6407"/>
    <x v="0"/>
    <x v="2"/>
    <x v="22"/>
    <x v="8"/>
    <x v="16"/>
    <x v="39"/>
    <x v="134"/>
    <n v="0"/>
    <x v="1"/>
  </r>
  <r>
    <n v="6408"/>
    <x v="0"/>
    <x v="2"/>
    <x v="22"/>
    <x v="8"/>
    <x v="16"/>
    <x v="11"/>
    <x v="135"/>
    <n v="150"/>
    <x v="0"/>
  </r>
  <r>
    <n v="6409"/>
    <x v="0"/>
    <x v="2"/>
    <x v="22"/>
    <x v="8"/>
    <x v="16"/>
    <x v="8"/>
    <x v="8"/>
    <n v="8955"/>
    <x v="0"/>
  </r>
  <r>
    <n v="6410"/>
    <x v="0"/>
    <x v="2"/>
    <x v="22"/>
    <x v="8"/>
    <x v="16"/>
    <x v="9"/>
    <x v="9"/>
    <n v="8955"/>
    <x v="0"/>
  </r>
  <r>
    <n v="6411"/>
    <x v="0"/>
    <x v="2"/>
    <x v="22"/>
    <x v="8"/>
    <x v="16"/>
    <x v="61"/>
    <x v="81"/>
    <n v="0"/>
    <x v="1"/>
  </r>
  <r>
    <n v="6412"/>
    <x v="0"/>
    <x v="2"/>
    <x v="22"/>
    <x v="8"/>
    <x v="16"/>
    <x v="30"/>
    <x v="33"/>
    <n v="0"/>
    <x v="1"/>
  </r>
  <r>
    <n v="6413"/>
    <x v="0"/>
    <x v="2"/>
    <x v="23"/>
    <x v="8"/>
    <x v="16"/>
    <x v="31"/>
    <x v="126"/>
    <n v="795"/>
    <x v="0"/>
  </r>
  <r>
    <n v="6414"/>
    <x v="0"/>
    <x v="2"/>
    <x v="23"/>
    <x v="8"/>
    <x v="16"/>
    <x v="32"/>
    <x v="127"/>
    <n v="2616"/>
    <x v="0"/>
  </r>
  <r>
    <n v="6415"/>
    <x v="0"/>
    <x v="2"/>
    <x v="23"/>
    <x v="8"/>
    <x v="16"/>
    <x v="33"/>
    <x v="128"/>
    <n v="648"/>
    <x v="0"/>
  </r>
  <r>
    <n v="6416"/>
    <x v="0"/>
    <x v="2"/>
    <x v="23"/>
    <x v="8"/>
    <x v="16"/>
    <x v="34"/>
    <x v="129"/>
    <n v="681"/>
    <x v="0"/>
  </r>
  <r>
    <n v="6417"/>
    <x v="0"/>
    <x v="2"/>
    <x v="23"/>
    <x v="8"/>
    <x v="16"/>
    <x v="35"/>
    <x v="130"/>
    <n v="1074"/>
    <x v="0"/>
  </r>
  <r>
    <n v="6418"/>
    <x v="0"/>
    <x v="2"/>
    <x v="23"/>
    <x v="8"/>
    <x v="16"/>
    <x v="36"/>
    <x v="131"/>
    <n v="99"/>
    <x v="0"/>
  </r>
  <r>
    <n v="6419"/>
    <x v="0"/>
    <x v="2"/>
    <x v="23"/>
    <x v="8"/>
    <x v="16"/>
    <x v="37"/>
    <x v="132"/>
    <n v="1173"/>
    <x v="0"/>
  </r>
  <r>
    <n v="6420"/>
    <x v="0"/>
    <x v="2"/>
    <x v="23"/>
    <x v="8"/>
    <x v="16"/>
    <x v="38"/>
    <x v="133"/>
    <n v="0"/>
    <x v="1"/>
  </r>
  <r>
    <n v="6421"/>
    <x v="0"/>
    <x v="2"/>
    <x v="23"/>
    <x v="8"/>
    <x v="16"/>
    <x v="39"/>
    <x v="134"/>
    <n v="0"/>
    <x v="1"/>
  </r>
  <r>
    <n v="6422"/>
    <x v="0"/>
    <x v="2"/>
    <x v="23"/>
    <x v="8"/>
    <x v="16"/>
    <x v="11"/>
    <x v="135"/>
    <n v="129"/>
    <x v="0"/>
  </r>
  <r>
    <n v="6423"/>
    <x v="0"/>
    <x v="2"/>
    <x v="23"/>
    <x v="8"/>
    <x v="16"/>
    <x v="8"/>
    <x v="8"/>
    <n v="7215"/>
    <x v="0"/>
  </r>
  <r>
    <n v="6424"/>
    <x v="0"/>
    <x v="2"/>
    <x v="23"/>
    <x v="8"/>
    <x v="16"/>
    <x v="9"/>
    <x v="9"/>
    <n v="7215"/>
    <x v="0"/>
  </r>
  <r>
    <n v="6425"/>
    <x v="0"/>
    <x v="2"/>
    <x v="23"/>
    <x v="8"/>
    <x v="16"/>
    <x v="61"/>
    <x v="81"/>
    <n v="0"/>
    <x v="1"/>
  </r>
  <r>
    <n v="6426"/>
    <x v="0"/>
    <x v="2"/>
    <x v="23"/>
    <x v="8"/>
    <x v="16"/>
    <x v="30"/>
    <x v="33"/>
    <n v="0"/>
    <x v="1"/>
  </r>
  <r>
    <n v="6427"/>
    <x v="0"/>
    <x v="2"/>
    <x v="24"/>
    <x v="8"/>
    <x v="16"/>
    <x v="31"/>
    <x v="126"/>
    <n v="741"/>
    <x v="0"/>
  </r>
  <r>
    <n v="6428"/>
    <x v="0"/>
    <x v="2"/>
    <x v="24"/>
    <x v="8"/>
    <x v="16"/>
    <x v="32"/>
    <x v="127"/>
    <n v="3486"/>
    <x v="0"/>
  </r>
  <r>
    <n v="6429"/>
    <x v="0"/>
    <x v="2"/>
    <x v="24"/>
    <x v="8"/>
    <x v="16"/>
    <x v="33"/>
    <x v="128"/>
    <n v="855"/>
    <x v="0"/>
  </r>
  <r>
    <n v="6430"/>
    <x v="0"/>
    <x v="2"/>
    <x v="24"/>
    <x v="8"/>
    <x v="16"/>
    <x v="34"/>
    <x v="129"/>
    <n v="1008"/>
    <x v="0"/>
  </r>
  <r>
    <n v="6431"/>
    <x v="0"/>
    <x v="2"/>
    <x v="24"/>
    <x v="8"/>
    <x v="16"/>
    <x v="35"/>
    <x v="130"/>
    <n v="3642"/>
    <x v="0"/>
  </r>
  <r>
    <n v="6432"/>
    <x v="0"/>
    <x v="2"/>
    <x v="24"/>
    <x v="8"/>
    <x v="16"/>
    <x v="36"/>
    <x v="131"/>
    <n v="108"/>
    <x v="0"/>
  </r>
  <r>
    <n v="6433"/>
    <x v="0"/>
    <x v="2"/>
    <x v="24"/>
    <x v="8"/>
    <x v="16"/>
    <x v="37"/>
    <x v="132"/>
    <n v="1383"/>
    <x v="0"/>
  </r>
  <r>
    <n v="6434"/>
    <x v="0"/>
    <x v="2"/>
    <x v="24"/>
    <x v="8"/>
    <x v="16"/>
    <x v="38"/>
    <x v="133"/>
    <n v="0"/>
    <x v="1"/>
  </r>
  <r>
    <n v="6435"/>
    <x v="0"/>
    <x v="2"/>
    <x v="24"/>
    <x v="8"/>
    <x v="16"/>
    <x v="39"/>
    <x v="134"/>
    <n v="0"/>
    <x v="1"/>
  </r>
  <r>
    <n v="6436"/>
    <x v="0"/>
    <x v="2"/>
    <x v="24"/>
    <x v="8"/>
    <x v="16"/>
    <x v="11"/>
    <x v="135"/>
    <n v="189"/>
    <x v="0"/>
  </r>
  <r>
    <n v="6437"/>
    <x v="0"/>
    <x v="2"/>
    <x v="24"/>
    <x v="8"/>
    <x v="16"/>
    <x v="8"/>
    <x v="8"/>
    <n v="11412"/>
    <x v="0"/>
  </r>
  <r>
    <n v="6438"/>
    <x v="0"/>
    <x v="2"/>
    <x v="24"/>
    <x v="8"/>
    <x v="16"/>
    <x v="9"/>
    <x v="9"/>
    <n v="11412"/>
    <x v="0"/>
  </r>
  <r>
    <n v="6439"/>
    <x v="0"/>
    <x v="2"/>
    <x v="24"/>
    <x v="8"/>
    <x v="16"/>
    <x v="61"/>
    <x v="81"/>
    <n v="0"/>
    <x v="1"/>
  </r>
  <r>
    <n v="6440"/>
    <x v="0"/>
    <x v="2"/>
    <x v="24"/>
    <x v="8"/>
    <x v="16"/>
    <x v="30"/>
    <x v="33"/>
    <n v="0"/>
    <x v="1"/>
  </r>
  <r>
    <n v="6441"/>
    <x v="0"/>
    <x v="2"/>
    <x v="25"/>
    <x v="8"/>
    <x v="16"/>
    <x v="31"/>
    <x v="126"/>
    <n v="753"/>
    <x v="0"/>
  </r>
  <r>
    <n v="6442"/>
    <x v="0"/>
    <x v="2"/>
    <x v="25"/>
    <x v="8"/>
    <x v="16"/>
    <x v="32"/>
    <x v="127"/>
    <n v="2439"/>
    <x v="0"/>
  </r>
  <r>
    <n v="6443"/>
    <x v="0"/>
    <x v="2"/>
    <x v="25"/>
    <x v="8"/>
    <x v="16"/>
    <x v="33"/>
    <x v="128"/>
    <n v="738"/>
    <x v="0"/>
  </r>
  <r>
    <n v="6444"/>
    <x v="0"/>
    <x v="2"/>
    <x v="25"/>
    <x v="8"/>
    <x v="16"/>
    <x v="34"/>
    <x v="129"/>
    <n v="294"/>
    <x v="0"/>
  </r>
  <r>
    <n v="6445"/>
    <x v="0"/>
    <x v="2"/>
    <x v="25"/>
    <x v="8"/>
    <x v="16"/>
    <x v="35"/>
    <x v="130"/>
    <n v="264"/>
    <x v="0"/>
  </r>
  <r>
    <n v="6446"/>
    <x v="0"/>
    <x v="2"/>
    <x v="25"/>
    <x v="8"/>
    <x v="16"/>
    <x v="36"/>
    <x v="131"/>
    <n v="324"/>
    <x v="0"/>
  </r>
  <r>
    <n v="6447"/>
    <x v="0"/>
    <x v="2"/>
    <x v="25"/>
    <x v="8"/>
    <x v="16"/>
    <x v="37"/>
    <x v="132"/>
    <n v="1137"/>
    <x v="0"/>
  </r>
  <r>
    <n v="6448"/>
    <x v="0"/>
    <x v="2"/>
    <x v="25"/>
    <x v="8"/>
    <x v="16"/>
    <x v="38"/>
    <x v="133"/>
    <n v="0"/>
    <x v="1"/>
  </r>
  <r>
    <n v="6449"/>
    <x v="0"/>
    <x v="2"/>
    <x v="25"/>
    <x v="8"/>
    <x v="16"/>
    <x v="39"/>
    <x v="134"/>
    <n v="0"/>
    <x v="1"/>
  </r>
  <r>
    <n v="6450"/>
    <x v="0"/>
    <x v="2"/>
    <x v="25"/>
    <x v="8"/>
    <x v="16"/>
    <x v="11"/>
    <x v="135"/>
    <n v="108"/>
    <x v="0"/>
  </r>
  <r>
    <n v="6451"/>
    <x v="0"/>
    <x v="2"/>
    <x v="25"/>
    <x v="8"/>
    <x v="16"/>
    <x v="8"/>
    <x v="8"/>
    <n v="6063"/>
    <x v="0"/>
  </r>
  <r>
    <n v="6452"/>
    <x v="0"/>
    <x v="2"/>
    <x v="25"/>
    <x v="8"/>
    <x v="16"/>
    <x v="9"/>
    <x v="9"/>
    <n v="6063"/>
    <x v="0"/>
  </r>
  <r>
    <n v="6453"/>
    <x v="0"/>
    <x v="2"/>
    <x v="25"/>
    <x v="8"/>
    <x v="16"/>
    <x v="61"/>
    <x v="81"/>
    <n v="0"/>
    <x v="1"/>
  </r>
  <r>
    <n v="6454"/>
    <x v="0"/>
    <x v="2"/>
    <x v="25"/>
    <x v="8"/>
    <x v="16"/>
    <x v="30"/>
    <x v="33"/>
    <n v="0"/>
    <x v="1"/>
  </r>
  <r>
    <n v="6455"/>
    <x v="0"/>
    <x v="3"/>
    <x v="26"/>
    <x v="8"/>
    <x v="16"/>
    <x v="31"/>
    <x v="126"/>
    <n v="4047"/>
    <x v="0"/>
  </r>
  <r>
    <n v="6456"/>
    <x v="0"/>
    <x v="3"/>
    <x v="26"/>
    <x v="8"/>
    <x v="16"/>
    <x v="32"/>
    <x v="127"/>
    <n v="14262"/>
    <x v="0"/>
  </r>
  <r>
    <n v="6457"/>
    <x v="0"/>
    <x v="3"/>
    <x v="26"/>
    <x v="8"/>
    <x v="16"/>
    <x v="33"/>
    <x v="128"/>
    <n v="3969"/>
    <x v="0"/>
  </r>
  <r>
    <n v="6458"/>
    <x v="0"/>
    <x v="3"/>
    <x v="26"/>
    <x v="8"/>
    <x v="16"/>
    <x v="34"/>
    <x v="129"/>
    <n v="3942"/>
    <x v="0"/>
  </r>
  <r>
    <n v="6459"/>
    <x v="0"/>
    <x v="3"/>
    <x v="26"/>
    <x v="8"/>
    <x v="16"/>
    <x v="35"/>
    <x v="130"/>
    <n v="7830"/>
    <x v="0"/>
  </r>
  <r>
    <n v="6460"/>
    <x v="0"/>
    <x v="3"/>
    <x v="26"/>
    <x v="8"/>
    <x v="16"/>
    <x v="36"/>
    <x v="131"/>
    <n v="861"/>
    <x v="0"/>
  </r>
  <r>
    <n v="6461"/>
    <x v="0"/>
    <x v="3"/>
    <x v="26"/>
    <x v="8"/>
    <x v="16"/>
    <x v="37"/>
    <x v="132"/>
    <n v="5838"/>
    <x v="0"/>
  </r>
  <r>
    <n v="6462"/>
    <x v="0"/>
    <x v="3"/>
    <x v="26"/>
    <x v="8"/>
    <x v="16"/>
    <x v="38"/>
    <x v="133"/>
    <n v="6"/>
    <x v="0"/>
  </r>
  <r>
    <n v="6463"/>
    <x v="0"/>
    <x v="3"/>
    <x v="26"/>
    <x v="8"/>
    <x v="16"/>
    <x v="39"/>
    <x v="134"/>
    <n v="6"/>
    <x v="0"/>
  </r>
  <r>
    <n v="6464"/>
    <x v="0"/>
    <x v="3"/>
    <x v="26"/>
    <x v="8"/>
    <x v="16"/>
    <x v="11"/>
    <x v="135"/>
    <n v="708"/>
    <x v="0"/>
  </r>
  <r>
    <n v="6465"/>
    <x v="0"/>
    <x v="3"/>
    <x v="26"/>
    <x v="8"/>
    <x v="16"/>
    <x v="8"/>
    <x v="8"/>
    <n v="41472"/>
    <x v="0"/>
  </r>
  <r>
    <n v="6466"/>
    <x v="0"/>
    <x v="3"/>
    <x v="26"/>
    <x v="8"/>
    <x v="16"/>
    <x v="9"/>
    <x v="9"/>
    <n v="41472"/>
    <x v="0"/>
  </r>
  <r>
    <n v="6467"/>
    <x v="0"/>
    <x v="3"/>
    <x v="26"/>
    <x v="8"/>
    <x v="16"/>
    <x v="61"/>
    <x v="81"/>
    <n v="0"/>
    <x v="1"/>
  </r>
  <r>
    <n v="6468"/>
    <x v="0"/>
    <x v="3"/>
    <x v="26"/>
    <x v="8"/>
    <x v="16"/>
    <x v="30"/>
    <x v="33"/>
    <n v="0"/>
    <x v="1"/>
  </r>
  <r>
    <n v="6469"/>
    <x v="0"/>
    <x v="4"/>
    <x v="27"/>
    <x v="8"/>
    <x v="16"/>
    <x v="31"/>
    <x v="126"/>
    <n v="51420"/>
    <x v="0"/>
  </r>
  <r>
    <n v="6470"/>
    <x v="0"/>
    <x v="4"/>
    <x v="27"/>
    <x v="8"/>
    <x v="16"/>
    <x v="32"/>
    <x v="127"/>
    <n v="113961"/>
    <x v="0"/>
  </r>
  <r>
    <n v="6471"/>
    <x v="0"/>
    <x v="4"/>
    <x v="27"/>
    <x v="8"/>
    <x v="16"/>
    <x v="33"/>
    <x v="128"/>
    <n v="51258"/>
    <x v="0"/>
  </r>
  <r>
    <n v="6472"/>
    <x v="0"/>
    <x v="4"/>
    <x v="27"/>
    <x v="8"/>
    <x v="16"/>
    <x v="34"/>
    <x v="129"/>
    <n v="8235"/>
    <x v="0"/>
  </r>
  <r>
    <n v="6473"/>
    <x v="0"/>
    <x v="4"/>
    <x v="27"/>
    <x v="8"/>
    <x v="16"/>
    <x v="35"/>
    <x v="130"/>
    <n v="81966"/>
    <x v="0"/>
  </r>
  <r>
    <n v="6474"/>
    <x v="0"/>
    <x v="4"/>
    <x v="27"/>
    <x v="8"/>
    <x v="16"/>
    <x v="36"/>
    <x v="131"/>
    <n v="31434"/>
    <x v="0"/>
  </r>
  <r>
    <n v="6475"/>
    <x v="0"/>
    <x v="4"/>
    <x v="27"/>
    <x v="8"/>
    <x v="16"/>
    <x v="37"/>
    <x v="132"/>
    <n v="58572"/>
    <x v="0"/>
  </r>
  <r>
    <n v="6476"/>
    <x v="0"/>
    <x v="4"/>
    <x v="27"/>
    <x v="8"/>
    <x v="16"/>
    <x v="38"/>
    <x v="133"/>
    <n v="17970"/>
    <x v="0"/>
  </r>
  <r>
    <n v="6477"/>
    <x v="0"/>
    <x v="4"/>
    <x v="27"/>
    <x v="8"/>
    <x v="16"/>
    <x v="39"/>
    <x v="134"/>
    <n v="1341"/>
    <x v="0"/>
  </r>
  <r>
    <n v="6478"/>
    <x v="0"/>
    <x v="4"/>
    <x v="27"/>
    <x v="8"/>
    <x v="16"/>
    <x v="11"/>
    <x v="135"/>
    <n v="6225"/>
    <x v="0"/>
  </r>
  <r>
    <n v="6479"/>
    <x v="0"/>
    <x v="4"/>
    <x v="27"/>
    <x v="8"/>
    <x v="16"/>
    <x v="8"/>
    <x v="8"/>
    <n v="422385"/>
    <x v="0"/>
  </r>
  <r>
    <n v="6480"/>
    <x v="0"/>
    <x v="4"/>
    <x v="27"/>
    <x v="8"/>
    <x v="16"/>
    <x v="9"/>
    <x v="9"/>
    <n v="422385"/>
    <x v="0"/>
  </r>
  <r>
    <n v="6481"/>
    <x v="0"/>
    <x v="4"/>
    <x v="27"/>
    <x v="8"/>
    <x v="16"/>
    <x v="61"/>
    <x v="81"/>
    <n v="0"/>
    <x v="1"/>
  </r>
  <r>
    <n v="6482"/>
    <x v="0"/>
    <x v="4"/>
    <x v="27"/>
    <x v="8"/>
    <x v="16"/>
    <x v="30"/>
    <x v="33"/>
    <n v="0"/>
    <x v="1"/>
  </r>
  <r>
    <n v="6483"/>
    <x v="0"/>
    <x v="5"/>
    <x v="28"/>
    <x v="8"/>
    <x v="16"/>
    <x v="31"/>
    <x v="126"/>
    <n v="55467"/>
    <x v="0"/>
  </r>
  <r>
    <n v="6484"/>
    <x v="0"/>
    <x v="5"/>
    <x v="28"/>
    <x v="8"/>
    <x v="16"/>
    <x v="32"/>
    <x v="127"/>
    <n v="128223"/>
    <x v="0"/>
  </r>
  <r>
    <n v="6485"/>
    <x v="0"/>
    <x v="5"/>
    <x v="28"/>
    <x v="8"/>
    <x v="16"/>
    <x v="33"/>
    <x v="128"/>
    <n v="55227"/>
    <x v="0"/>
  </r>
  <r>
    <n v="6486"/>
    <x v="0"/>
    <x v="5"/>
    <x v="28"/>
    <x v="8"/>
    <x v="16"/>
    <x v="34"/>
    <x v="129"/>
    <n v="12174"/>
    <x v="0"/>
  </r>
  <r>
    <n v="6487"/>
    <x v="0"/>
    <x v="5"/>
    <x v="28"/>
    <x v="8"/>
    <x v="16"/>
    <x v="35"/>
    <x v="130"/>
    <n v="89796"/>
    <x v="0"/>
  </r>
  <r>
    <n v="6488"/>
    <x v="0"/>
    <x v="5"/>
    <x v="28"/>
    <x v="8"/>
    <x v="16"/>
    <x v="36"/>
    <x v="131"/>
    <n v="32295"/>
    <x v="0"/>
  </r>
  <r>
    <n v="6489"/>
    <x v="0"/>
    <x v="5"/>
    <x v="28"/>
    <x v="8"/>
    <x v="16"/>
    <x v="37"/>
    <x v="132"/>
    <n v="64410"/>
    <x v="0"/>
  </r>
  <r>
    <n v="6490"/>
    <x v="0"/>
    <x v="5"/>
    <x v="28"/>
    <x v="8"/>
    <x v="16"/>
    <x v="38"/>
    <x v="133"/>
    <n v="17976"/>
    <x v="0"/>
  </r>
  <r>
    <n v="6491"/>
    <x v="0"/>
    <x v="5"/>
    <x v="28"/>
    <x v="8"/>
    <x v="16"/>
    <x v="39"/>
    <x v="134"/>
    <n v="1347"/>
    <x v="0"/>
  </r>
  <r>
    <n v="6492"/>
    <x v="0"/>
    <x v="5"/>
    <x v="28"/>
    <x v="8"/>
    <x v="16"/>
    <x v="11"/>
    <x v="135"/>
    <n v="6936"/>
    <x v="0"/>
  </r>
  <r>
    <n v="6493"/>
    <x v="0"/>
    <x v="5"/>
    <x v="28"/>
    <x v="8"/>
    <x v="16"/>
    <x v="8"/>
    <x v="8"/>
    <n v="463854"/>
    <x v="0"/>
  </r>
  <r>
    <n v="6494"/>
    <x v="0"/>
    <x v="5"/>
    <x v="28"/>
    <x v="8"/>
    <x v="16"/>
    <x v="9"/>
    <x v="9"/>
    <n v="463854"/>
    <x v="0"/>
  </r>
  <r>
    <n v="6495"/>
    <x v="0"/>
    <x v="5"/>
    <x v="28"/>
    <x v="8"/>
    <x v="16"/>
    <x v="61"/>
    <x v="81"/>
    <n v="0"/>
    <x v="1"/>
  </r>
  <r>
    <n v="6496"/>
    <x v="0"/>
    <x v="5"/>
    <x v="28"/>
    <x v="8"/>
    <x v="16"/>
    <x v="30"/>
    <x v="33"/>
    <n v="0"/>
    <x v="1"/>
  </r>
  <r>
    <n v="6497"/>
    <x v="0"/>
    <x v="0"/>
    <x v="0"/>
    <x v="5"/>
    <x v="17"/>
    <x v="0"/>
    <x v="136"/>
    <n v="408"/>
    <x v="0"/>
  </r>
  <r>
    <n v="6498"/>
    <x v="0"/>
    <x v="0"/>
    <x v="0"/>
    <x v="5"/>
    <x v="17"/>
    <x v="1"/>
    <x v="137"/>
    <n v="231"/>
    <x v="0"/>
  </r>
  <r>
    <n v="6499"/>
    <x v="0"/>
    <x v="0"/>
    <x v="0"/>
    <x v="5"/>
    <x v="17"/>
    <x v="3"/>
    <x v="138"/>
    <n v="6801"/>
    <x v="0"/>
  </r>
  <r>
    <n v="6500"/>
    <x v="0"/>
    <x v="0"/>
    <x v="0"/>
    <x v="5"/>
    <x v="17"/>
    <x v="8"/>
    <x v="8"/>
    <n v="7440"/>
    <x v="0"/>
  </r>
  <r>
    <n v="6501"/>
    <x v="0"/>
    <x v="0"/>
    <x v="0"/>
    <x v="5"/>
    <x v="17"/>
    <x v="9"/>
    <x v="9"/>
    <n v="7440"/>
    <x v="0"/>
  </r>
  <r>
    <n v="6502"/>
    <x v="0"/>
    <x v="0"/>
    <x v="0"/>
    <x v="5"/>
    <x v="17"/>
    <x v="6"/>
    <x v="81"/>
    <n v="0"/>
    <x v="1"/>
  </r>
  <r>
    <n v="6503"/>
    <x v="0"/>
    <x v="0"/>
    <x v="0"/>
    <x v="5"/>
    <x v="17"/>
    <x v="10"/>
    <x v="33"/>
    <n v="0"/>
    <x v="1"/>
  </r>
  <r>
    <n v="6504"/>
    <x v="0"/>
    <x v="0"/>
    <x v="1"/>
    <x v="5"/>
    <x v="17"/>
    <x v="0"/>
    <x v="136"/>
    <n v="1413"/>
    <x v="0"/>
  </r>
  <r>
    <n v="6505"/>
    <x v="0"/>
    <x v="0"/>
    <x v="1"/>
    <x v="5"/>
    <x v="17"/>
    <x v="1"/>
    <x v="137"/>
    <n v="510"/>
    <x v="0"/>
  </r>
  <r>
    <n v="6506"/>
    <x v="0"/>
    <x v="0"/>
    <x v="1"/>
    <x v="5"/>
    <x v="17"/>
    <x v="3"/>
    <x v="138"/>
    <n v="16320"/>
    <x v="0"/>
  </r>
  <r>
    <n v="6507"/>
    <x v="0"/>
    <x v="0"/>
    <x v="1"/>
    <x v="5"/>
    <x v="17"/>
    <x v="8"/>
    <x v="8"/>
    <n v="18246"/>
    <x v="0"/>
  </r>
  <r>
    <n v="6508"/>
    <x v="0"/>
    <x v="0"/>
    <x v="1"/>
    <x v="5"/>
    <x v="17"/>
    <x v="9"/>
    <x v="9"/>
    <n v="18246"/>
    <x v="0"/>
  </r>
  <r>
    <n v="6509"/>
    <x v="0"/>
    <x v="0"/>
    <x v="1"/>
    <x v="5"/>
    <x v="17"/>
    <x v="6"/>
    <x v="81"/>
    <n v="0"/>
    <x v="1"/>
  </r>
  <r>
    <n v="6510"/>
    <x v="0"/>
    <x v="0"/>
    <x v="1"/>
    <x v="5"/>
    <x v="17"/>
    <x v="10"/>
    <x v="33"/>
    <n v="0"/>
    <x v="1"/>
  </r>
  <r>
    <n v="6511"/>
    <x v="0"/>
    <x v="0"/>
    <x v="2"/>
    <x v="5"/>
    <x v="17"/>
    <x v="0"/>
    <x v="136"/>
    <n v="1875"/>
    <x v="0"/>
  </r>
  <r>
    <n v="6512"/>
    <x v="0"/>
    <x v="0"/>
    <x v="2"/>
    <x v="5"/>
    <x v="17"/>
    <x v="1"/>
    <x v="137"/>
    <n v="729"/>
    <x v="0"/>
  </r>
  <r>
    <n v="6513"/>
    <x v="0"/>
    <x v="0"/>
    <x v="2"/>
    <x v="5"/>
    <x v="17"/>
    <x v="3"/>
    <x v="138"/>
    <n v="17907"/>
    <x v="0"/>
  </r>
  <r>
    <n v="6514"/>
    <x v="0"/>
    <x v="0"/>
    <x v="2"/>
    <x v="5"/>
    <x v="17"/>
    <x v="8"/>
    <x v="8"/>
    <n v="20511"/>
    <x v="0"/>
  </r>
  <r>
    <n v="6515"/>
    <x v="0"/>
    <x v="0"/>
    <x v="2"/>
    <x v="5"/>
    <x v="17"/>
    <x v="9"/>
    <x v="9"/>
    <n v="20511"/>
    <x v="0"/>
  </r>
  <r>
    <n v="6516"/>
    <x v="0"/>
    <x v="0"/>
    <x v="2"/>
    <x v="5"/>
    <x v="17"/>
    <x v="6"/>
    <x v="81"/>
    <n v="0"/>
    <x v="1"/>
  </r>
  <r>
    <n v="6517"/>
    <x v="0"/>
    <x v="0"/>
    <x v="2"/>
    <x v="5"/>
    <x v="17"/>
    <x v="10"/>
    <x v="33"/>
    <n v="0"/>
    <x v="1"/>
  </r>
  <r>
    <n v="6518"/>
    <x v="0"/>
    <x v="0"/>
    <x v="3"/>
    <x v="5"/>
    <x v="17"/>
    <x v="0"/>
    <x v="136"/>
    <n v="1761"/>
    <x v="0"/>
  </r>
  <r>
    <n v="6519"/>
    <x v="0"/>
    <x v="0"/>
    <x v="3"/>
    <x v="5"/>
    <x v="17"/>
    <x v="1"/>
    <x v="137"/>
    <n v="720"/>
    <x v="0"/>
  </r>
  <r>
    <n v="6520"/>
    <x v="0"/>
    <x v="0"/>
    <x v="3"/>
    <x v="5"/>
    <x v="17"/>
    <x v="3"/>
    <x v="138"/>
    <n v="16119"/>
    <x v="0"/>
  </r>
  <r>
    <n v="6521"/>
    <x v="0"/>
    <x v="0"/>
    <x v="3"/>
    <x v="5"/>
    <x v="17"/>
    <x v="8"/>
    <x v="8"/>
    <n v="18597"/>
    <x v="0"/>
  </r>
  <r>
    <n v="6522"/>
    <x v="0"/>
    <x v="0"/>
    <x v="3"/>
    <x v="5"/>
    <x v="17"/>
    <x v="9"/>
    <x v="9"/>
    <n v="18597"/>
    <x v="0"/>
  </r>
  <r>
    <n v="6523"/>
    <x v="0"/>
    <x v="0"/>
    <x v="3"/>
    <x v="5"/>
    <x v="17"/>
    <x v="6"/>
    <x v="81"/>
    <n v="0"/>
    <x v="1"/>
  </r>
  <r>
    <n v="6524"/>
    <x v="0"/>
    <x v="0"/>
    <x v="3"/>
    <x v="5"/>
    <x v="17"/>
    <x v="10"/>
    <x v="33"/>
    <n v="0"/>
    <x v="1"/>
  </r>
  <r>
    <n v="6525"/>
    <x v="0"/>
    <x v="0"/>
    <x v="4"/>
    <x v="5"/>
    <x v="17"/>
    <x v="0"/>
    <x v="136"/>
    <n v="1563"/>
    <x v="0"/>
  </r>
  <r>
    <n v="6526"/>
    <x v="0"/>
    <x v="0"/>
    <x v="4"/>
    <x v="5"/>
    <x v="17"/>
    <x v="1"/>
    <x v="137"/>
    <n v="678"/>
    <x v="0"/>
  </r>
  <r>
    <n v="6527"/>
    <x v="0"/>
    <x v="0"/>
    <x v="4"/>
    <x v="5"/>
    <x v="17"/>
    <x v="3"/>
    <x v="138"/>
    <n v="18153"/>
    <x v="0"/>
  </r>
  <r>
    <n v="6528"/>
    <x v="0"/>
    <x v="0"/>
    <x v="4"/>
    <x v="5"/>
    <x v="17"/>
    <x v="8"/>
    <x v="8"/>
    <n v="20394"/>
    <x v="0"/>
  </r>
  <r>
    <n v="6529"/>
    <x v="0"/>
    <x v="0"/>
    <x v="4"/>
    <x v="5"/>
    <x v="17"/>
    <x v="9"/>
    <x v="9"/>
    <n v="20394"/>
    <x v="0"/>
  </r>
  <r>
    <n v="6530"/>
    <x v="0"/>
    <x v="0"/>
    <x v="4"/>
    <x v="5"/>
    <x v="17"/>
    <x v="6"/>
    <x v="81"/>
    <n v="0"/>
    <x v="1"/>
  </r>
  <r>
    <n v="6531"/>
    <x v="0"/>
    <x v="0"/>
    <x v="4"/>
    <x v="5"/>
    <x v="17"/>
    <x v="10"/>
    <x v="33"/>
    <n v="0"/>
    <x v="1"/>
  </r>
  <r>
    <n v="6532"/>
    <x v="0"/>
    <x v="0"/>
    <x v="5"/>
    <x v="5"/>
    <x v="17"/>
    <x v="0"/>
    <x v="136"/>
    <n v="2853"/>
    <x v="0"/>
  </r>
  <r>
    <n v="6533"/>
    <x v="0"/>
    <x v="0"/>
    <x v="5"/>
    <x v="5"/>
    <x v="17"/>
    <x v="1"/>
    <x v="137"/>
    <n v="600"/>
    <x v="0"/>
  </r>
  <r>
    <n v="6534"/>
    <x v="0"/>
    <x v="0"/>
    <x v="5"/>
    <x v="5"/>
    <x v="17"/>
    <x v="3"/>
    <x v="138"/>
    <n v="16713"/>
    <x v="0"/>
  </r>
  <r>
    <n v="6535"/>
    <x v="0"/>
    <x v="0"/>
    <x v="5"/>
    <x v="5"/>
    <x v="17"/>
    <x v="8"/>
    <x v="8"/>
    <n v="20169"/>
    <x v="0"/>
  </r>
  <r>
    <n v="6536"/>
    <x v="0"/>
    <x v="0"/>
    <x v="5"/>
    <x v="5"/>
    <x v="17"/>
    <x v="9"/>
    <x v="9"/>
    <n v="20169"/>
    <x v="0"/>
  </r>
  <r>
    <n v="6537"/>
    <x v="0"/>
    <x v="0"/>
    <x v="5"/>
    <x v="5"/>
    <x v="17"/>
    <x v="6"/>
    <x v="81"/>
    <n v="0"/>
    <x v="1"/>
  </r>
  <r>
    <n v="6538"/>
    <x v="0"/>
    <x v="0"/>
    <x v="5"/>
    <x v="5"/>
    <x v="17"/>
    <x v="10"/>
    <x v="33"/>
    <n v="0"/>
    <x v="1"/>
  </r>
  <r>
    <n v="6539"/>
    <x v="0"/>
    <x v="0"/>
    <x v="6"/>
    <x v="5"/>
    <x v="17"/>
    <x v="0"/>
    <x v="136"/>
    <n v="1779"/>
    <x v="0"/>
  </r>
  <r>
    <n v="6540"/>
    <x v="0"/>
    <x v="0"/>
    <x v="6"/>
    <x v="5"/>
    <x v="17"/>
    <x v="1"/>
    <x v="137"/>
    <n v="624"/>
    <x v="0"/>
  </r>
  <r>
    <n v="6541"/>
    <x v="0"/>
    <x v="0"/>
    <x v="6"/>
    <x v="5"/>
    <x v="17"/>
    <x v="3"/>
    <x v="138"/>
    <n v="16914"/>
    <x v="0"/>
  </r>
  <r>
    <n v="6542"/>
    <x v="0"/>
    <x v="0"/>
    <x v="6"/>
    <x v="5"/>
    <x v="17"/>
    <x v="8"/>
    <x v="8"/>
    <n v="19317"/>
    <x v="0"/>
  </r>
  <r>
    <n v="6543"/>
    <x v="0"/>
    <x v="0"/>
    <x v="6"/>
    <x v="5"/>
    <x v="17"/>
    <x v="9"/>
    <x v="9"/>
    <n v="19317"/>
    <x v="0"/>
  </r>
  <r>
    <n v="6544"/>
    <x v="0"/>
    <x v="0"/>
    <x v="6"/>
    <x v="5"/>
    <x v="17"/>
    <x v="6"/>
    <x v="81"/>
    <n v="0"/>
    <x v="1"/>
  </r>
  <r>
    <n v="6545"/>
    <x v="0"/>
    <x v="0"/>
    <x v="6"/>
    <x v="5"/>
    <x v="17"/>
    <x v="10"/>
    <x v="33"/>
    <n v="0"/>
    <x v="1"/>
  </r>
  <r>
    <n v="6546"/>
    <x v="0"/>
    <x v="0"/>
    <x v="7"/>
    <x v="5"/>
    <x v="17"/>
    <x v="0"/>
    <x v="136"/>
    <n v="1740"/>
    <x v="0"/>
  </r>
  <r>
    <n v="6547"/>
    <x v="0"/>
    <x v="0"/>
    <x v="7"/>
    <x v="5"/>
    <x v="17"/>
    <x v="1"/>
    <x v="137"/>
    <n v="513"/>
    <x v="0"/>
  </r>
  <r>
    <n v="6548"/>
    <x v="0"/>
    <x v="0"/>
    <x v="7"/>
    <x v="5"/>
    <x v="17"/>
    <x v="3"/>
    <x v="138"/>
    <n v="17847"/>
    <x v="0"/>
  </r>
  <r>
    <n v="6549"/>
    <x v="0"/>
    <x v="0"/>
    <x v="7"/>
    <x v="5"/>
    <x v="17"/>
    <x v="8"/>
    <x v="8"/>
    <n v="20100"/>
    <x v="0"/>
  </r>
  <r>
    <n v="6550"/>
    <x v="0"/>
    <x v="0"/>
    <x v="7"/>
    <x v="5"/>
    <x v="17"/>
    <x v="9"/>
    <x v="9"/>
    <n v="20100"/>
    <x v="0"/>
  </r>
  <r>
    <n v="6551"/>
    <x v="0"/>
    <x v="0"/>
    <x v="7"/>
    <x v="5"/>
    <x v="17"/>
    <x v="6"/>
    <x v="81"/>
    <n v="0"/>
    <x v="1"/>
  </r>
  <r>
    <n v="6552"/>
    <x v="0"/>
    <x v="0"/>
    <x v="7"/>
    <x v="5"/>
    <x v="17"/>
    <x v="10"/>
    <x v="33"/>
    <n v="0"/>
    <x v="1"/>
  </r>
  <r>
    <n v="6553"/>
    <x v="0"/>
    <x v="0"/>
    <x v="8"/>
    <x v="5"/>
    <x v="17"/>
    <x v="0"/>
    <x v="136"/>
    <n v="1590"/>
    <x v="0"/>
  </r>
  <r>
    <n v="6554"/>
    <x v="0"/>
    <x v="0"/>
    <x v="8"/>
    <x v="5"/>
    <x v="17"/>
    <x v="1"/>
    <x v="137"/>
    <n v="633"/>
    <x v="0"/>
  </r>
  <r>
    <n v="6555"/>
    <x v="0"/>
    <x v="0"/>
    <x v="8"/>
    <x v="5"/>
    <x v="17"/>
    <x v="3"/>
    <x v="138"/>
    <n v="18255"/>
    <x v="0"/>
  </r>
  <r>
    <n v="6556"/>
    <x v="0"/>
    <x v="0"/>
    <x v="8"/>
    <x v="5"/>
    <x v="17"/>
    <x v="8"/>
    <x v="8"/>
    <n v="20481"/>
    <x v="0"/>
  </r>
  <r>
    <n v="6557"/>
    <x v="0"/>
    <x v="0"/>
    <x v="8"/>
    <x v="5"/>
    <x v="17"/>
    <x v="9"/>
    <x v="9"/>
    <n v="20481"/>
    <x v="0"/>
  </r>
  <r>
    <n v="6558"/>
    <x v="0"/>
    <x v="0"/>
    <x v="8"/>
    <x v="5"/>
    <x v="17"/>
    <x v="6"/>
    <x v="81"/>
    <n v="0"/>
    <x v="1"/>
  </r>
  <r>
    <n v="6559"/>
    <x v="0"/>
    <x v="0"/>
    <x v="8"/>
    <x v="5"/>
    <x v="17"/>
    <x v="10"/>
    <x v="33"/>
    <n v="0"/>
    <x v="1"/>
  </r>
  <r>
    <n v="6560"/>
    <x v="0"/>
    <x v="0"/>
    <x v="9"/>
    <x v="5"/>
    <x v="17"/>
    <x v="0"/>
    <x v="136"/>
    <n v="1584"/>
    <x v="0"/>
  </r>
  <r>
    <n v="6561"/>
    <x v="0"/>
    <x v="0"/>
    <x v="9"/>
    <x v="5"/>
    <x v="17"/>
    <x v="1"/>
    <x v="137"/>
    <n v="537"/>
    <x v="0"/>
  </r>
  <r>
    <n v="6562"/>
    <x v="0"/>
    <x v="0"/>
    <x v="9"/>
    <x v="5"/>
    <x v="17"/>
    <x v="3"/>
    <x v="138"/>
    <n v="17187"/>
    <x v="0"/>
  </r>
  <r>
    <n v="6563"/>
    <x v="0"/>
    <x v="0"/>
    <x v="9"/>
    <x v="5"/>
    <x v="17"/>
    <x v="8"/>
    <x v="8"/>
    <n v="19311"/>
    <x v="0"/>
  </r>
  <r>
    <n v="6564"/>
    <x v="0"/>
    <x v="0"/>
    <x v="9"/>
    <x v="5"/>
    <x v="17"/>
    <x v="9"/>
    <x v="9"/>
    <n v="19311"/>
    <x v="0"/>
  </r>
  <r>
    <n v="6565"/>
    <x v="0"/>
    <x v="0"/>
    <x v="9"/>
    <x v="5"/>
    <x v="17"/>
    <x v="6"/>
    <x v="81"/>
    <n v="0"/>
    <x v="1"/>
  </r>
  <r>
    <n v="6566"/>
    <x v="0"/>
    <x v="0"/>
    <x v="9"/>
    <x v="5"/>
    <x v="17"/>
    <x v="10"/>
    <x v="33"/>
    <n v="0"/>
    <x v="1"/>
  </r>
  <r>
    <n v="6567"/>
    <x v="0"/>
    <x v="0"/>
    <x v="10"/>
    <x v="5"/>
    <x v="17"/>
    <x v="0"/>
    <x v="136"/>
    <n v="1644"/>
    <x v="0"/>
  </r>
  <r>
    <n v="6568"/>
    <x v="0"/>
    <x v="0"/>
    <x v="10"/>
    <x v="5"/>
    <x v="17"/>
    <x v="1"/>
    <x v="137"/>
    <n v="654"/>
    <x v="0"/>
  </r>
  <r>
    <n v="6569"/>
    <x v="0"/>
    <x v="0"/>
    <x v="10"/>
    <x v="5"/>
    <x v="17"/>
    <x v="3"/>
    <x v="138"/>
    <n v="17535"/>
    <x v="0"/>
  </r>
  <r>
    <n v="6570"/>
    <x v="0"/>
    <x v="0"/>
    <x v="10"/>
    <x v="5"/>
    <x v="17"/>
    <x v="8"/>
    <x v="8"/>
    <n v="19836"/>
    <x v="0"/>
  </r>
  <r>
    <n v="6571"/>
    <x v="0"/>
    <x v="0"/>
    <x v="10"/>
    <x v="5"/>
    <x v="17"/>
    <x v="9"/>
    <x v="9"/>
    <n v="19836"/>
    <x v="0"/>
  </r>
  <r>
    <n v="6572"/>
    <x v="0"/>
    <x v="0"/>
    <x v="10"/>
    <x v="5"/>
    <x v="17"/>
    <x v="6"/>
    <x v="81"/>
    <n v="0"/>
    <x v="1"/>
  </r>
  <r>
    <n v="6573"/>
    <x v="0"/>
    <x v="0"/>
    <x v="10"/>
    <x v="5"/>
    <x v="17"/>
    <x v="10"/>
    <x v="33"/>
    <n v="0"/>
    <x v="1"/>
  </r>
  <r>
    <n v="6574"/>
    <x v="0"/>
    <x v="0"/>
    <x v="11"/>
    <x v="5"/>
    <x v="17"/>
    <x v="0"/>
    <x v="136"/>
    <n v="1344"/>
    <x v="0"/>
  </r>
  <r>
    <n v="6575"/>
    <x v="0"/>
    <x v="0"/>
    <x v="11"/>
    <x v="5"/>
    <x v="17"/>
    <x v="1"/>
    <x v="137"/>
    <n v="558"/>
    <x v="0"/>
  </r>
  <r>
    <n v="6576"/>
    <x v="0"/>
    <x v="0"/>
    <x v="11"/>
    <x v="5"/>
    <x v="17"/>
    <x v="3"/>
    <x v="138"/>
    <n v="17013"/>
    <x v="0"/>
  </r>
  <r>
    <n v="6577"/>
    <x v="0"/>
    <x v="0"/>
    <x v="11"/>
    <x v="5"/>
    <x v="17"/>
    <x v="8"/>
    <x v="8"/>
    <n v="18912"/>
    <x v="0"/>
  </r>
  <r>
    <n v="6578"/>
    <x v="0"/>
    <x v="0"/>
    <x v="11"/>
    <x v="5"/>
    <x v="17"/>
    <x v="9"/>
    <x v="9"/>
    <n v="18912"/>
    <x v="0"/>
  </r>
  <r>
    <n v="6579"/>
    <x v="0"/>
    <x v="0"/>
    <x v="11"/>
    <x v="5"/>
    <x v="17"/>
    <x v="6"/>
    <x v="81"/>
    <n v="0"/>
    <x v="1"/>
  </r>
  <r>
    <n v="6580"/>
    <x v="0"/>
    <x v="0"/>
    <x v="11"/>
    <x v="5"/>
    <x v="17"/>
    <x v="10"/>
    <x v="33"/>
    <n v="0"/>
    <x v="1"/>
  </r>
  <r>
    <n v="6581"/>
    <x v="0"/>
    <x v="0"/>
    <x v="12"/>
    <x v="5"/>
    <x v="17"/>
    <x v="0"/>
    <x v="136"/>
    <n v="1788"/>
    <x v="0"/>
  </r>
  <r>
    <n v="6582"/>
    <x v="0"/>
    <x v="0"/>
    <x v="12"/>
    <x v="5"/>
    <x v="17"/>
    <x v="1"/>
    <x v="137"/>
    <n v="648"/>
    <x v="0"/>
  </r>
  <r>
    <n v="6583"/>
    <x v="0"/>
    <x v="0"/>
    <x v="12"/>
    <x v="5"/>
    <x v="17"/>
    <x v="3"/>
    <x v="138"/>
    <n v="18081"/>
    <x v="0"/>
  </r>
  <r>
    <n v="6584"/>
    <x v="0"/>
    <x v="0"/>
    <x v="12"/>
    <x v="5"/>
    <x v="17"/>
    <x v="8"/>
    <x v="8"/>
    <n v="20517"/>
    <x v="0"/>
  </r>
  <r>
    <n v="6585"/>
    <x v="0"/>
    <x v="0"/>
    <x v="12"/>
    <x v="5"/>
    <x v="17"/>
    <x v="9"/>
    <x v="9"/>
    <n v="20517"/>
    <x v="0"/>
  </r>
  <r>
    <n v="6586"/>
    <x v="0"/>
    <x v="0"/>
    <x v="12"/>
    <x v="5"/>
    <x v="17"/>
    <x v="6"/>
    <x v="81"/>
    <n v="0"/>
    <x v="1"/>
  </r>
  <r>
    <n v="6587"/>
    <x v="0"/>
    <x v="0"/>
    <x v="12"/>
    <x v="5"/>
    <x v="17"/>
    <x v="10"/>
    <x v="33"/>
    <n v="0"/>
    <x v="1"/>
  </r>
  <r>
    <n v="6588"/>
    <x v="0"/>
    <x v="0"/>
    <x v="13"/>
    <x v="5"/>
    <x v="17"/>
    <x v="0"/>
    <x v="136"/>
    <n v="6252"/>
    <x v="0"/>
  </r>
  <r>
    <n v="6589"/>
    <x v="0"/>
    <x v="0"/>
    <x v="13"/>
    <x v="5"/>
    <x v="17"/>
    <x v="1"/>
    <x v="137"/>
    <n v="636"/>
    <x v="0"/>
  </r>
  <r>
    <n v="6590"/>
    <x v="0"/>
    <x v="0"/>
    <x v="13"/>
    <x v="5"/>
    <x v="17"/>
    <x v="3"/>
    <x v="138"/>
    <n v="14553"/>
    <x v="0"/>
  </r>
  <r>
    <n v="6591"/>
    <x v="0"/>
    <x v="0"/>
    <x v="13"/>
    <x v="5"/>
    <x v="17"/>
    <x v="8"/>
    <x v="8"/>
    <n v="21438"/>
    <x v="0"/>
  </r>
  <r>
    <n v="6592"/>
    <x v="0"/>
    <x v="0"/>
    <x v="13"/>
    <x v="5"/>
    <x v="17"/>
    <x v="9"/>
    <x v="9"/>
    <n v="21438"/>
    <x v="0"/>
  </r>
  <r>
    <n v="6593"/>
    <x v="0"/>
    <x v="0"/>
    <x v="13"/>
    <x v="5"/>
    <x v="17"/>
    <x v="6"/>
    <x v="81"/>
    <n v="0"/>
    <x v="1"/>
  </r>
  <r>
    <n v="6594"/>
    <x v="0"/>
    <x v="0"/>
    <x v="13"/>
    <x v="5"/>
    <x v="17"/>
    <x v="10"/>
    <x v="33"/>
    <n v="0"/>
    <x v="1"/>
  </r>
  <r>
    <n v="6595"/>
    <x v="0"/>
    <x v="0"/>
    <x v="14"/>
    <x v="5"/>
    <x v="17"/>
    <x v="0"/>
    <x v="136"/>
    <n v="1602"/>
    <x v="0"/>
  </r>
  <r>
    <n v="6596"/>
    <x v="0"/>
    <x v="0"/>
    <x v="14"/>
    <x v="5"/>
    <x v="17"/>
    <x v="1"/>
    <x v="137"/>
    <n v="759"/>
    <x v="0"/>
  </r>
  <r>
    <n v="6597"/>
    <x v="0"/>
    <x v="0"/>
    <x v="14"/>
    <x v="5"/>
    <x v="17"/>
    <x v="3"/>
    <x v="138"/>
    <n v="18555"/>
    <x v="0"/>
  </r>
  <r>
    <n v="6598"/>
    <x v="0"/>
    <x v="0"/>
    <x v="14"/>
    <x v="5"/>
    <x v="17"/>
    <x v="8"/>
    <x v="8"/>
    <n v="20910"/>
    <x v="0"/>
  </r>
  <r>
    <n v="6599"/>
    <x v="0"/>
    <x v="0"/>
    <x v="14"/>
    <x v="5"/>
    <x v="17"/>
    <x v="9"/>
    <x v="9"/>
    <n v="20910"/>
    <x v="0"/>
  </r>
  <r>
    <n v="6600"/>
    <x v="0"/>
    <x v="0"/>
    <x v="14"/>
    <x v="5"/>
    <x v="17"/>
    <x v="6"/>
    <x v="81"/>
    <n v="0"/>
    <x v="1"/>
  </r>
  <r>
    <n v="6601"/>
    <x v="0"/>
    <x v="0"/>
    <x v="14"/>
    <x v="5"/>
    <x v="17"/>
    <x v="10"/>
    <x v="33"/>
    <n v="0"/>
    <x v="1"/>
  </r>
  <r>
    <n v="6602"/>
    <x v="0"/>
    <x v="0"/>
    <x v="15"/>
    <x v="5"/>
    <x v="17"/>
    <x v="0"/>
    <x v="136"/>
    <n v="2649"/>
    <x v="0"/>
  </r>
  <r>
    <n v="6603"/>
    <x v="0"/>
    <x v="0"/>
    <x v="15"/>
    <x v="5"/>
    <x v="17"/>
    <x v="1"/>
    <x v="137"/>
    <n v="594"/>
    <x v="0"/>
  </r>
  <r>
    <n v="6604"/>
    <x v="0"/>
    <x v="0"/>
    <x v="15"/>
    <x v="5"/>
    <x v="17"/>
    <x v="3"/>
    <x v="138"/>
    <n v="15888"/>
    <x v="0"/>
  </r>
  <r>
    <n v="6605"/>
    <x v="0"/>
    <x v="0"/>
    <x v="15"/>
    <x v="5"/>
    <x v="17"/>
    <x v="8"/>
    <x v="8"/>
    <n v="19131"/>
    <x v="0"/>
  </r>
  <r>
    <n v="6606"/>
    <x v="0"/>
    <x v="0"/>
    <x v="15"/>
    <x v="5"/>
    <x v="17"/>
    <x v="9"/>
    <x v="9"/>
    <n v="19131"/>
    <x v="0"/>
  </r>
  <r>
    <n v="6607"/>
    <x v="0"/>
    <x v="0"/>
    <x v="15"/>
    <x v="5"/>
    <x v="17"/>
    <x v="6"/>
    <x v="81"/>
    <n v="0"/>
    <x v="1"/>
  </r>
  <r>
    <n v="6608"/>
    <x v="0"/>
    <x v="0"/>
    <x v="15"/>
    <x v="5"/>
    <x v="17"/>
    <x v="10"/>
    <x v="33"/>
    <n v="0"/>
    <x v="1"/>
  </r>
  <r>
    <n v="6609"/>
    <x v="0"/>
    <x v="1"/>
    <x v="16"/>
    <x v="5"/>
    <x v="17"/>
    <x v="0"/>
    <x v="136"/>
    <n v="48"/>
    <x v="0"/>
  </r>
  <r>
    <n v="6610"/>
    <x v="0"/>
    <x v="1"/>
    <x v="16"/>
    <x v="5"/>
    <x v="17"/>
    <x v="1"/>
    <x v="137"/>
    <n v="27"/>
    <x v="0"/>
  </r>
  <r>
    <n v="6611"/>
    <x v="0"/>
    <x v="1"/>
    <x v="16"/>
    <x v="5"/>
    <x v="17"/>
    <x v="3"/>
    <x v="138"/>
    <n v="1584"/>
    <x v="0"/>
  </r>
  <r>
    <n v="6612"/>
    <x v="0"/>
    <x v="1"/>
    <x v="16"/>
    <x v="5"/>
    <x v="17"/>
    <x v="8"/>
    <x v="8"/>
    <n v="1659"/>
    <x v="0"/>
  </r>
  <r>
    <n v="6613"/>
    <x v="0"/>
    <x v="1"/>
    <x v="16"/>
    <x v="5"/>
    <x v="17"/>
    <x v="9"/>
    <x v="9"/>
    <n v="1659"/>
    <x v="0"/>
  </r>
  <r>
    <n v="6614"/>
    <x v="0"/>
    <x v="1"/>
    <x v="16"/>
    <x v="5"/>
    <x v="17"/>
    <x v="6"/>
    <x v="81"/>
    <n v="0"/>
    <x v="1"/>
  </r>
  <r>
    <n v="6615"/>
    <x v="0"/>
    <x v="1"/>
    <x v="16"/>
    <x v="5"/>
    <x v="17"/>
    <x v="10"/>
    <x v="33"/>
    <n v="0"/>
    <x v="1"/>
  </r>
  <r>
    <n v="6616"/>
    <x v="0"/>
    <x v="1"/>
    <x v="17"/>
    <x v="5"/>
    <x v="17"/>
    <x v="0"/>
    <x v="136"/>
    <n v="138"/>
    <x v="0"/>
  </r>
  <r>
    <n v="6617"/>
    <x v="0"/>
    <x v="1"/>
    <x v="17"/>
    <x v="5"/>
    <x v="17"/>
    <x v="1"/>
    <x v="137"/>
    <n v="90"/>
    <x v="0"/>
  </r>
  <r>
    <n v="6618"/>
    <x v="0"/>
    <x v="1"/>
    <x v="17"/>
    <x v="5"/>
    <x v="17"/>
    <x v="3"/>
    <x v="138"/>
    <n v="2187"/>
    <x v="0"/>
  </r>
  <r>
    <n v="6619"/>
    <x v="0"/>
    <x v="1"/>
    <x v="17"/>
    <x v="5"/>
    <x v="17"/>
    <x v="8"/>
    <x v="8"/>
    <n v="2412"/>
    <x v="0"/>
  </r>
  <r>
    <n v="6620"/>
    <x v="0"/>
    <x v="1"/>
    <x v="17"/>
    <x v="5"/>
    <x v="17"/>
    <x v="9"/>
    <x v="9"/>
    <n v="2412"/>
    <x v="0"/>
  </r>
  <r>
    <n v="6621"/>
    <x v="0"/>
    <x v="1"/>
    <x v="17"/>
    <x v="5"/>
    <x v="17"/>
    <x v="6"/>
    <x v="81"/>
    <n v="0"/>
    <x v="1"/>
  </r>
  <r>
    <n v="6622"/>
    <x v="0"/>
    <x v="1"/>
    <x v="17"/>
    <x v="5"/>
    <x v="17"/>
    <x v="10"/>
    <x v="33"/>
    <n v="0"/>
    <x v="1"/>
  </r>
  <r>
    <n v="6623"/>
    <x v="0"/>
    <x v="1"/>
    <x v="18"/>
    <x v="5"/>
    <x v="17"/>
    <x v="0"/>
    <x v="136"/>
    <n v="165"/>
    <x v="0"/>
  </r>
  <r>
    <n v="6624"/>
    <x v="0"/>
    <x v="1"/>
    <x v="18"/>
    <x v="5"/>
    <x v="17"/>
    <x v="1"/>
    <x v="137"/>
    <n v="87"/>
    <x v="0"/>
  </r>
  <r>
    <n v="6625"/>
    <x v="0"/>
    <x v="1"/>
    <x v="18"/>
    <x v="5"/>
    <x v="17"/>
    <x v="3"/>
    <x v="138"/>
    <n v="2163"/>
    <x v="0"/>
  </r>
  <r>
    <n v="6626"/>
    <x v="0"/>
    <x v="1"/>
    <x v="18"/>
    <x v="5"/>
    <x v="17"/>
    <x v="8"/>
    <x v="8"/>
    <n v="2412"/>
    <x v="0"/>
  </r>
  <r>
    <n v="6627"/>
    <x v="0"/>
    <x v="1"/>
    <x v="18"/>
    <x v="5"/>
    <x v="17"/>
    <x v="9"/>
    <x v="9"/>
    <n v="2412"/>
    <x v="0"/>
  </r>
  <r>
    <n v="6628"/>
    <x v="0"/>
    <x v="1"/>
    <x v="18"/>
    <x v="5"/>
    <x v="17"/>
    <x v="6"/>
    <x v="81"/>
    <n v="0"/>
    <x v="1"/>
  </r>
  <r>
    <n v="6629"/>
    <x v="0"/>
    <x v="1"/>
    <x v="18"/>
    <x v="5"/>
    <x v="17"/>
    <x v="10"/>
    <x v="33"/>
    <n v="0"/>
    <x v="1"/>
  </r>
  <r>
    <n v="6630"/>
    <x v="0"/>
    <x v="1"/>
    <x v="19"/>
    <x v="5"/>
    <x v="17"/>
    <x v="0"/>
    <x v="136"/>
    <n v="57"/>
    <x v="0"/>
  </r>
  <r>
    <n v="6631"/>
    <x v="0"/>
    <x v="1"/>
    <x v="19"/>
    <x v="5"/>
    <x v="17"/>
    <x v="1"/>
    <x v="137"/>
    <n v="30"/>
    <x v="0"/>
  </r>
  <r>
    <n v="6632"/>
    <x v="0"/>
    <x v="1"/>
    <x v="19"/>
    <x v="5"/>
    <x v="17"/>
    <x v="3"/>
    <x v="138"/>
    <n v="867"/>
    <x v="0"/>
  </r>
  <r>
    <n v="6633"/>
    <x v="0"/>
    <x v="1"/>
    <x v="19"/>
    <x v="5"/>
    <x v="17"/>
    <x v="8"/>
    <x v="8"/>
    <n v="954"/>
    <x v="0"/>
  </r>
  <r>
    <n v="6634"/>
    <x v="0"/>
    <x v="1"/>
    <x v="19"/>
    <x v="5"/>
    <x v="17"/>
    <x v="9"/>
    <x v="9"/>
    <n v="954"/>
    <x v="0"/>
  </r>
  <r>
    <n v="6635"/>
    <x v="0"/>
    <x v="1"/>
    <x v="19"/>
    <x v="5"/>
    <x v="17"/>
    <x v="6"/>
    <x v="81"/>
    <n v="0"/>
    <x v="1"/>
  </r>
  <r>
    <n v="6636"/>
    <x v="0"/>
    <x v="1"/>
    <x v="19"/>
    <x v="5"/>
    <x v="17"/>
    <x v="10"/>
    <x v="33"/>
    <n v="0"/>
    <x v="1"/>
  </r>
  <r>
    <n v="6637"/>
    <x v="0"/>
    <x v="2"/>
    <x v="20"/>
    <x v="5"/>
    <x v="17"/>
    <x v="0"/>
    <x v="136"/>
    <n v="408"/>
    <x v="0"/>
  </r>
  <r>
    <n v="6638"/>
    <x v="0"/>
    <x v="2"/>
    <x v="20"/>
    <x v="5"/>
    <x v="17"/>
    <x v="1"/>
    <x v="137"/>
    <n v="231"/>
    <x v="0"/>
  </r>
  <r>
    <n v="6639"/>
    <x v="0"/>
    <x v="2"/>
    <x v="20"/>
    <x v="5"/>
    <x v="17"/>
    <x v="3"/>
    <x v="138"/>
    <n v="6801"/>
    <x v="0"/>
  </r>
  <r>
    <n v="6640"/>
    <x v="0"/>
    <x v="2"/>
    <x v="20"/>
    <x v="5"/>
    <x v="17"/>
    <x v="8"/>
    <x v="8"/>
    <n v="7440"/>
    <x v="0"/>
  </r>
  <r>
    <n v="6641"/>
    <x v="0"/>
    <x v="2"/>
    <x v="20"/>
    <x v="5"/>
    <x v="17"/>
    <x v="9"/>
    <x v="9"/>
    <n v="7440"/>
    <x v="0"/>
  </r>
  <r>
    <n v="6642"/>
    <x v="0"/>
    <x v="2"/>
    <x v="20"/>
    <x v="5"/>
    <x v="17"/>
    <x v="6"/>
    <x v="81"/>
    <n v="0"/>
    <x v="1"/>
  </r>
  <r>
    <n v="6643"/>
    <x v="0"/>
    <x v="2"/>
    <x v="20"/>
    <x v="5"/>
    <x v="17"/>
    <x v="10"/>
    <x v="33"/>
    <n v="0"/>
    <x v="1"/>
  </r>
  <r>
    <n v="6644"/>
    <x v="0"/>
    <x v="2"/>
    <x v="21"/>
    <x v="5"/>
    <x v="17"/>
    <x v="0"/>
    <x v="136"/>
    <n v="5067"/>
    <x v="0"/>
  </r>
  <r>
    <n v="6645"/>
    <x v="0"/>
    <x v="2"/>
    <x v="21"/>
    <x v="5"/>
    <x v="17"/>
    <x v="1"/>
    <x v="137"/>
    <n v="2121"/>
    <x v="0"/>
  </r>
  <r>
    <n v="6646"/>
    <x v="0"/>
    <x v="2"/>
    <x v="21"/>
    <x v="5"/>
    <x v="17"/>
    <x v="3"/>
    <x v="138"/>
    <n v="54714"/>
    <x v="0"/>
  </r>
  <r>
    <n v="6647"/>
    <x v="0"/>
    <x v="2"/>
    <x v="21"/>
    <x v="5"/>
    <x v="17"/>
    <x v="8"/>
    <x v="8"/>
    <n v="61902"/>
    <x v="0"/>
  </r>
  <r>
    <n v="6648"/>
    <x v="0"/>
    <x v="2"/>
    <x v="21"/>
    <x v="5"/>
    <x v="17"/>
    <x v="9"/>
    <x v="9"/>
    <n v="61902"/>
    <x v="0"/>
  </r>
  <r>
    <n v="6649"/>
    <x v="0"/>
    <x v="2"/>
    <x v="21"/>
    <x v="5"/>
    <x v="17"/>
    <x v="6"/>
    <x v="81"/>
    <n v="0"/>
    <x v="1"/>
  </r>
  <r>
    <n v="6650"/>
    <x v="0"/>
    <x v="2"/>
    <x v="21"/>
    <x v="5"/>
    <x v="17"/>
    <x v="10"/>
    <x v="33"/>
    <n v="0"/>
    <x v="1"/>
  </r>
  <r>
    <n v="6651"/>
    <x v="0"/>
    <x v="2"/>
    <x v="22"/>
    <x v="5"/>
    <x v="17"/>
    <x v="0"/>
    <x v="136"/>
    <n v="7245"/>
    <x v="0"/>
  </r>
  <r>
    <n v="6652"/>
    <x v="0"/>
    <x v="2"/>
    <x v="22"/>
    <x v="5"/>
    <x v="17"/>
    <x v="1"/>
    <x v="137"/>
    <n v="1707"/>
    <x v="0"/>
  </r>
  <r>
    <n v="6653"/>
    <x v="0"/>
    <x v="2"/>
    <x v="22"/>
    <x v="5"/>
    <x v="17"/>
    <x v="3"/>
    <x v="138"/>
    <n v="50448"/>
    <x v="0"/>
  </r>
  <r>
    <n v="6654"/>
    <x v="0"/>
    <x v="2"/>
    <x v="22"/>
    <x v="5"/>
    <x v="17"/>
    <x v="8"/>
    <x v="8"/>
    <n v="59400"/>
    <x v="0"/>
  </r>
  <r>
    <n v="6655"/>
    <x v="0"/>
    <x v="2"/>
    <x v="22"/>
    <x v="5"/>
    <x v="17"/>
    <x v="9"/>
    <x v="9"/>
    <n v="59400"/>
    <x v="0"/>
  </r>
  <r>
    <n v="6656"/>
    <x v="0"/>
    <x v="2"/>
    <x v="22"/>
    <x v="5"/>
    <x v="17"/>
    <x v="6"/>
    <x v="81"/>
    <n v="0"/>
    <x v="1"/>
  </r>
  <r>
    <n v="6657"/>
    <x v="0"/>
    <x v="2"/>
    <x v="22"/>
    <x v="5"/>
    <x v="17"/>
    <x v="10"/>
    <x v="33"/>
    <n v="0"/>
    <x v="1"/>
  </r>
  <r>
    <n v="6658"/>
    <x v="0"/>
    <x v="2"/>
    <x v="23"/>
    <x v="5"/>
    <x v="17"/>
    <x v="0"/>
    <x v="136"/>
    <n v="5190"/>
    <x v="0"/>
  </r>
  <r>
    <n v="6659"/>
    <x v="0"/>
    <x v="2"/>
    <x v="23"/>
    <x v="5"/>
    <x v="17"/>
    <x v="1"/>
    <x v="137"/>
    <n v="2022"/>
    <x v="0"/>
  </r>
  <r>
    <n v="6660"/>
    <x v="0"/>
    <x v="2"/>
    <x v="23"/>
    <x v="5"/>
    <x v="17"/>
    <x v="3"/>
    <x v="138"/>
    <n v="51732"/>
    <x v="0"/>
  </r>
  <r>
    <n v="6661"/>
    <x v="0"/>
    <x v="2"/>
    <x v="23"/>
    <x v="5"/>
    <x v="17"/>
    <x v="8"/>
    <x v="8"/>
    <n v="58947"/>
    <x v="0"/>
  </r>
  <r>
    <n v="6662"/>
    <x v="0"/>
    <x v="2"/>
    <x v="23"/>
    <x v="5"/>
    <x v="17"/>
    <x v="9"/>
    <x v="9"/>
    <n v="58947"/>
    <x v="0"/>
  </r>
  <r>
    <n v="6663"/>
    <x v="0"/>
    <x v="2"/>
    <x v="23"/>
    <x v="5"/>
    <x v="17"/>
    <x v="6"/>
    <x v="81"/>
    <n v="0"/>
    <x v="1"/>
  </r>
  <r>
    <n v="6664"/>
    <x v="0"/>
    <x v="2"/>
    <x v="23"/>
    <x v="5"/>
    <x v="17"/>
    <x v="10"/>
    <x v="33"/>
    <n v="0"/>
    <x v="1"/>
  </r>
  <r>
    <n v="6665"/>
    <x v="0"/>
    <x v="2"/>
    <x v="24"/>
    <x v="5"/>
    <x v="17"/>
    <x v="0"/>
    <x v="136"/>
    <n v="9615"/>
    <x v="0"/>
  </r>
  <r>
    <n v="6666"/>
    <x v="0"/>
    <x v="2"/>
    <x v="24"/>
    <x v="5"/>
    <x v="17"/>
    <x v="1"/>
    <x v="137"/>
    <n v="1797"/>
    <x v="0"/>
  </r>
  <r>
    <n v="6667"/>
    <x v="0"/>
    <x v="2"/>
    <x v="24"/>
    <x v="5"/>
    <x v="17"/>
    <x v="3"/>
    <x v="138"/>
    <n v="48654"/>
    <x v="0"/>
  </r>
  <r>
    <n v="6668"/>
    <x v="0"/>
    <x v="2"/>
    <x v="24"/>
    <x v="5"/>
    <x v="17"/>
    <x v="8"/>
    <x v="8"/>
    <n v="60063"/>
    <x v="0"/>
  </r>
  <r>
    <n v="6669"/>
    <x v="0"/>
    <x v="2"/>
    <x v="24"/>
    <x v="5"/>
    <x v="17"/>
    <x v="9"/>
    <x v="9"/>
    <n v="60063"/>
    <x v="0"/>
  </r>
  <r>
    <n v="6670"/>
    <x v="0"/>
    <x v="2"/>
    <x v="24"/>
    <x v="5"/>
    <x v="17"/>
    <x v="6"/>
    <x v="81"/>
    <n v="0"/>
    <x v="1"/>
  </r>
  <r>
    <n v="6671"/>
    <x v="0"/>
    <x v="2"/>
    <x v="24"/>
    <x v="5"/>
    <x v="17"/>
    <x v="10"/>
    <x v="33"/>
    <n v="0"/>
    <x v="1"/>
  </r>
  <r>
    <n v="6672"/>
    <x v="0"/>
    <x v="2"/>
    <x v="25"/>
    <x v="5"/>
    <x v="17"/>
    <x v="0"/>
    <x v="136"/>
    <n v="4317"/>
    <x v="0"/>
  </r>
  <r>
    <n v="6673"/>
    <x v="0"/>
    <x v="2"/>
    <x v="25"/>
    <x v="5"/>
    <x v="17"/>
    <x v="1"/>
    <x v="137"/>
    <n v="1746"/>
    <x v="0"/>
  </r>
  <r>
    <n v="6674"/>
    <x v="0"/>
    <x v="2"/>
    <x v="25"/>
    <x v="5"/>
    <x v="17"/>
    <x v="3"/>
    <x v="138"/>
    <n v="51489"/>
    <x v="0"/>
  </r>
  <r>
    <n v="6675"/>
    <x v="0"/>
    <x v="2"/>
    <x v="25"/>
    <x v="5"/>
    <x v="17"/>
    <x v="8"/>
    <x v="8"/>
    <n v="57552"/>
    <x v="0"/>
  </r>
  <r>
    <n v="6676"/>
    <x v="0"/>
    <x v="2"/>
    <x v="25"/>
    <x v="5"/>
    <x v="17"/>
    <x v="9"/>
    <x v="9"/>
    <n v="57552"/>
    <x v="0"/>
  </r>
  <r>
    <n v="6677"/>
    <x v="0"/>
    <x v="2"/>
    <x v="25"/>
    <x v="5"/>
    <x v="17"/>
    <x v="6"/>
    <x v="81"/>
    <n v="0"/>
    <x v="1"/>
  </r>
  <r>
    <n v="6678"/>
    <x v="0"/>
    <x v="2"/>
    <x v="25"/>
    <x v="5"/>
    <x v="17"/>
    <x v="10"/>
    <x v="33"/>
    <n v="0"/>
    <x v="1"/>
  </r>
  <r>
    <n v="6679"/>
    <x v="0"/>
    <x v="3"/>
    <x v="26"/>
    <x v="5"/>
    <x v="17"/>
    <x v="0"/>
    <x v="136"/>
    <n v="31845"/>
    <x v="0"/>
  </r>
  <r>
    <n v="6680"/>
    <x v="0"/>
    <x v="3"/>
    <x v="26"/>
    <x v="5"/>
    <x v="17"/>
    <x v="1"/>
    <x v="137"/>
    <n v="9627"/>
    <x v="0"/>
  </r>
  <r>
    <n v="6681"/>
    <x v="0"/>
    <x v="3"/>
    <x v="26"/>
    <x v="5"/>
    <x v="17"/>
    <x v="3"/>
    <x v="138"/>
    <n v="263838"/>
    <x v="0"/>
  </r>
  <r>
    <n v="6682"/>
    <x v="0"/>
    <x v="3"/>
    <x v="26"/>
    <x v="5"/>
    <x v="17"/>
    <x v="8"/>
    <x v="8"/>
    <n v="305310"/>
    <x v="0"/>
  </r>
  <r>
    <n v="6683"/>
    <x v="0"/>
    <x v="3"/>
    <x v="26"/>
    <x v="5"/>
    <x v="17"/>
    <x v="9"/>
    <x v="9"/>
    <n v="305310"/>
    <x v="0"/>
  </r>
  <r>
    <n v="6684"/>
    <x v="0"/>
    <x v="3"/>
    <x v="26"/>
    <x v="5"/>
    <x v="17"/>
    <x v="6"/>
    <x v="81"/>
    <n v="0"/>
    <x v="1"/>
  </r>
  <r>
    <n v="6685"/>
    <x v="0"/>
    <x v="3"/>
    <x v="26"/>
    <x v="5"/>
    <x v="17"/>
    <x v="10"/>
    <x v="33"/>
    <n v="0"/>
    <x v="1"/>
  </r>
  <r>
    <n v="6686"/>
    <x v="0"/>
    <x v="4"/>
    <x v="27"/>
    <x v="5"/>
    <x v="17"/>
    <x v="0"/>
    <x v="136"/>
    <n v="322896"/>
    <x v="0"/>
  </r>
  <r>
    <n v="6687"/>
    <x v="0"/>
    <x v="4"/>
    <x v="27"/>
    <x v="5"/>
    <x v="17"/>
    <x v="1"/>
    <x v="137"/>
    <n v="99489"/>
    <x v="0"/>
  </r>
  <r>
    <n v="6688"/>
    <x v="0"/>
    <x v="4"/>
    <x v="27"/>
    <x v="5"/>
    <x v="17"/>
    <x v="3"/>
    <x v="138"/>
    <n v="3048657"/>
    <x v="0"/>
  </r>
  <r>
    <n v="6689"/>
    <x v="0"/>
    <x v="4"/>
    <x v="27"/>
    <x v="5"/>
    <x v="17"/>
    <x v="8"/>
    <x v="8"/>
    <n v="3471045"/>
    <x v="0"/>
  </r>
  <r>
    <n v="6690"/>
    <x v="0"/>
    <x v="4"/>
    <x v="27"/>
    <x v="5"/>
    <x v="17"/>
    <x v="9"/>
    <x v="9"/>
    <n v="3471045"/>
    <x v="0"/>
  </r>
  <r>
    <n v="6691"/>
    <x v="0"/>
    <x v="4"/>
    <x v="27"/>
    <x v="5"/>
    <x v="17"/>
    <x v="6"/>
    <x v="81"/>
    <n v="0"/>
    <x v="1"/>
  </r>
  <r>
    <n v="6692"/>
    <x v="0"/>
    <x v="4"/>
    <x v="27"/>
    <x v="5"/>
    <x v="17"/>
    <x v="10"/>
    <x v="33"/>
    <n v="0"/>
    <x v="1"/>
  </r>
  <r>
    <n v="6693"/>
    <x v="0"/>
    <x v="5"/>
    <x v="28"/>
    <x v="5"/>
    <x v="17"/>
    <x v="0"/>
    <x v="136"/>
    <n v="354738"/>
    <x v="0"/>
  </r>
  <r>
    <n v="6694"/>
    <x v="0"/>
    <x v="5"/>
    <x v="28"/>
    <x v="5"/>
    <x v="17"/>
    <x v="1"/>
    <x v="137"/>
    <n v="109116"/>
    <x v="0"/>
  </r>
  <r>
    <n v="6695"/>
    <x v="0"/>
    <x v="5"/>
    <x v="28"/>
    <x v="5"/>
    <x v="17"/>
    <x v="3"/>
    <x v="138"/>
    <n v="3312498"/>
    <x v="0"/>
  </r>
  <r>
    <n v="6696"/>
    <x v="0"/>
    <x v="5"/>
    <x v="28"/>
    <x v="5"/>
    <x v="17"/>
    <x v="8"/>
    <x v="8"/>
    <n v="3776355"/>
    <x v="0"/>
  </r>
  <r>
    <n v="6697"/>
    <x v="0"/>
    <x v="5"/>
    <x v="28"/>
    <x v="5"/>
    <x v="17"/>
    <x v="9"/>
    <x v="9"/>
    <n v="3776355"/>
    <x v="0"/>
  </r>
  <r>
    <n v="6698"/>
    <x v="0"/>
    <x v="5"/>
    <x v="28"/>
    <x v="5"/>
    <x v="17"/>
    <x v="6"/>
    <x v="81"/>
    <n v="0"/>
    <x v="1"/>
  </r>
  <r>
    <n v="6699"/>
    <x v="0"/>
    <x v="5"/>
    <x v="28"/>
    <x v="5"/>
    <x v="17"/>
    <x v="10"/>
    <x v="33"/>
    <n v="0"/>
    <x v="1"/>
  </r>
  <r>
    <n v="6700"/>
    <x v="0"/>
    <x v="0"/>
    <x v="0"/>
    <x v="0"/>
    <x v="18"/>
    <x v="31"/>
    <x v="139"/>
    <n v="999"/>
    <x v="0"/>
  </r>
  <r>
    <n v="6701"/>
    <x v="0"/>
    <x v="0"/>
    <x v="0"/>
    <x v="0"/>
    <x v="18"/>
    <x v="33"/>
    <x v="140"/>
    <n v="2874"/>
    <x v="0"/>
  </r>
  <r>
    <n v="6702"/>
    <x v="0"/>
    <x v="0"/>
    <x v="0"/>
    <x v="0"/>
    <x v="18"/>
    <x v="34"/>
    <x v="141"/>
    <n v="597"/>
    <x v="0"/>
  </r>
  <r>
    <n v="6703"/>
    <x v="0"/>
    <x v="0"/>
    <x v="0"/>
    <x v="0"/>
    <x v="18"/>
    <x v="35"/>
    <x v="142"/>
    <n v="117"/>
    <x v="0"/>
  </r>
  <r>
    <n v="6704"/>
    <x v="0"/>
    <x v="0"/>
    <x v="0"/>
    <x v="0"/>
    <x v="18"/>
    <x v="36"/>
    <x v="132"/>
    <n v="108"/>
    <x v="0"/>
  </r>
  <r>
    <n v="6705"/>
    <x v="0"/>
    <x v="0"/>
    <x v="0"/>
    <x v="0"/>
    <x v="18"/>
    <x v="37"/>
    <x v="133"/>
    <n v="0"/>
    <x v="1"/>
  </r>
  <r>
    <n v="6706"/>
    <x v="0"/>
    <x v="0"/>
    <x v="0"/>
    <x v="0"/>
    <x v="18"/>
    <x v="39"/>
    <x v="129"/>
    <n v="99"/>
    <x v="0"/>
  </r>
  <r>
    <n v="6707"/>
    <x v="0"/>
    <x v="0"/>
    <x v="0"/>
    <x v="0"/>
    <x v="18"/>
    <x v="11"/>
    <x v="130"/>
    <n v="288"/>
    <x v="0"/>
  </r>
  <r>
    <n v="6708"/>
    <x v="0"/>
    <x v="0"/>
    <x v="0"/>
    <x v="0"/>
    <x v="18"/>
    <x v="13"/>
    <x v="134"/>
    <n v="39"/>
    <x v="0"/>
  </r>
  <r>
    <n v="6709"/>
    <x v="0"/>
    <x v="0"/>
    <x v="0"/>
    <x v="0"/>
    <x v="18"/>
    <x v="19"/>
    <x v="135"/>
    <n v="63"/>
    <x v="0"/>
  </r>
  <r>
    <n v="6710"/>
    <x v="0"/>
    <x v="0"/>
    <x v="0"/>
    <x v="0"/>
    <x v="18"/>
    <x v="8"/>
    <x v="8"/>
    <n v="5190"/>
    <x v="0"/>
  </r>
  <r>
    <n v="6711"/>
    <x v="0"/>
    <x v="0"/>
    <x v="0"/>
    <x v="0"/>
    <x v="18"/>
    <x v="9"/>
    <x v="9"/>
    <n v="5190"/>
    <x v="0"/>
  </r>
  <r>
    <n v="6712"/>
    <x v="0"/>
    <x v="0"/>
    <x v="0"/>
    <x v="0"/>
    <x v="18"/>
    <x v="32"/>
    <x v="143"/>
    <n v="0"/>
    <x v="1"/>
  </r>
  <r>
    <n v="6713"/>
    <x v="0"/>
    <x v="0"/>
    <x v="0"/>
    <x v="0"/>
    <x v="18"/>
    <x v="61"/>
    <x v="81"/>
    <n v="0"/>
    <x v="1"/>
  </r>
  <r>
    <n v="6714"/>
    <x v="0"/>
    <x v="0"/>
    <x v="0"/>
    <x v="0"/>
    <x v="18"/>
    <x v="30"/>
    <x v="33"/>
    <n v="0"/>
    <x v="1"/>
  </r>
  <r>
    <n v="6715"/>
    <x v="0"/>
    <x v="0"/>
    <x v="1"/>
    <x v="0"/>
    <x v="18"/>
    <x v="31"/>
    <x v="139"/>
    <n v="930"/>
    <x v="0"/>
  </r>
  <r>
    <n v="6716"/>
    <x v="0"/>
    <x v="0"/>
    <x v="1"/>
    <x v="0"/>
    <x v="18"/>
    <x v="33"/>
    <x v="140"/>
    <n v="7410"/>
    <x v="0"/>
  </r>
  <r>
    <n v="6717"/>
    <x v="0"/>
    <x v="0"/>
    <x v="1"/>
    <x v="0"/>
    <x v="18"/>
    <x v="34"/>
    <x v="141"/>
    <n v="1680"/>
    <x v="0"/>
  </r>
  <r>
    <n v="6718"/>
    <x v="0"/>
    <x v="0"/>
    <x v="1"/>
    <x v="0"/>
    <x v="18"/>
    <x v="35"/>
    <x v="142"/>
    <n v="387"/>
    <x v="0"/>
  </r>
  <r>
    <n v="6719"/>
    <x v="0"/>
    <x v="0"/>
    <x v="1"/>
    <x v="0"/>
    <x v="18"/>
    <x v="36"/>
    <x v="132"/>
    <n v="387"/>
    <x v="0"/>
  </r>
  <r>
    <n v="6720"/>
    <x v="0"/>
    <x v="0"/>
    <x v="1"/>
    <x v="0"/>
    <x v="18"/>
    <x v="37"/>
    <x v="133"/>
    <n v="0"/>
    <x v="1"/>
  </r>
  <r>
    <n v="6721"/>
    <x v="0"/>
    <x v="0"/>
    <x v="1"/>
    <x v="0"/>
    <x v="18"/>
    <x v="39"/>
    <x v="129"/>
    <n v="339"/>
    <x v="0"/>
  </r>
  <r>
    <n v="6722"/>
    <x v="0"/>
    <x v="0"/>
    <x v="1"/>
    <x v="0"/>
    <x v="18"/>
    <x v="11"/>
    <x v="130"/>
    <n v="207"/>
    <x v="0"/>
  </r>
  <r>
    <n v="6723"/>
    <x v="0"/>
    <x v="0"/>
    <x v="1"/>
    <x v="0"/>
    <x v="18"/>
    <x v="13"/>
    <x v="134"/>
    <n v="0"/>
    <x v="1"/>
  </r>
  <r>
    <n v="6724"/>
    <x v="0"/>
    <x v="0"/>
    <x v="1"/>
    <x v="0"/>
    <x v="18"/>
    <x v="19"/>
    <x v="135"/>
    <n v="141"/>
    <x v="0"/>
  </r>
  <r>
    <n v="6725"/>
    <x v="0"/>
    <x v="0"/>
    <x v="1"/>
    <x v="0"/>
    <x v="18"/>
    <x v="8"/>
    <x v="8"/>
    <n v="11484"/>
    <x v="0"/>
  </r>
  <r>
    <n v="6726"/>
    <x v="0"/>
    <x v="0"/>
    <x v="1"/>
    <x v="0"/>
    <x v="18"/>
    <x v="9"/>
    <x v="9"/>
    <n v="11484"/>
    <x v="0"/>
  </r>
  <r>
    <n v="6727"/>
    <x v="0"/>
    <x v="0"/>
    <x v="1"/>
    <x v="0"/>
    <x v="18"/>
    <x v="32"/>
    <x v="143"/>
    <n v="0"/>
    <x v="1"/>
  </r>
  <r>
    <n v="6728"/>
    <x v="0"/>
    <x v="0"/>
    <x v="1"/>
    <x v="0"/>
    <x v="18"/>
    <x v="61"/>
    <x v="81"/>
    <n v="0"/>
    <x v="1"/>
  </r>
  <r>
    <n v="6729"/>
    <x v="0"/>
    <x v="0"/>
    <x v="1"/>
    <x v="0"/>
    <x v="18"/>
    <x v="30"/>
    <x v="33"/>
    <n v="0"/>
    <x v="1"/>
  </r>
  <r>
    <n v="6730"/>
    <x v="0"/>
    <x v="0"/>
    <x v="2"/>
    <x v="0"/>
    <x v="18"/>
    <x v="31"/>
    <x v="139"/>
    <n v="1620"/>
    <x v="0"/>
  </r>
  <r>
    <n v="6731"/>
    <x v="0"/>
    <x v="0"/>
    <x v="2"/>
    <x v="0"/>
    <x v="18"/>
    <x v="33"/>
    <x v="140"/>
    <n v="8007"/>
    <x v="0"/>
  </r>
  <r>
    <n v="6732"/>
    <x v="0"/>
    <x v="0"/>
    <x v="2"/>
    <x v="0"/>
    <x v="18"/>
    <x v="34"/>
    <x v="141"/>
    <n v="1590"/>
    <x v="0"/>
  </r>
  <r>
    <n v="6733"/>
    <x v="0"/>
    <x v="0"/>
    <x v="2"/>
    <x v="0"/>
    <x v="18"/>
    <x v="35"/>
    <x v="142"/>
    <n v="336"/>
    <x v="0"/>
  </r>
  <r>
    <n v="6734"/>
    <x v="0"/>
    <x v="0"/>
    <x v="2"/>
    <x v="0"/>
    <x v="18"/>
    <x v="36"/>
    <x v="132"/>
    <n v="411"/>
    <x v="0"/>
  </r>
  <r>
    <n v="6735"/>
    <x v="0"/>
    <x v="0"/>
    <x v="2"/>
    <x v="0"/>
    <x v="18"/>
    <x v="37"/>
    <x v="133"/>
    <n v="0"/>
    <x v="1"/>
  </r>
  <r>
    <n v="6736"/>
    <x v="0"/>
    <x v="0"/>
    <x v="2"/>
    <x v="0"/>
    <x v="18"/>
    <x v="39"/>
    <x v="129"/>
    <n v="1575"/>
    <x v="0"/>
  </r>
  <r>
    <n v="6737"/>
    <x v="0"/>
    <x v="0"/>
    <x v="2"/>
    <x v="0"/>
    <x v="18"/>
    <x v="11"/>
    <x v="130"/>
    <n v="354"/>
    <x v="0"/>
  </r>
  <r>
    <n v="6738"/>
    <x v="0"/>
    <x v="0"/>
    <x v="2"/>
    <x v="0"/>
    <x v="18"/>
    <x v="13"/>
    <x v="134"/>
    <n v="0"/>
    <x v="1"/>
  </r>
  <r>
    <n v="6739"/>
    <x v="0"/>
    <x v="0"/>
    <x v="2"/>
    <x v="0"/>
    <x v="18"/>
    <x v="19"/>
    <x v="135"/>
    <n v="171"/>
    <x v="0"/>
  </r>
  <r>
    <n v="6740"/>
    <x v="0"/>
    <x v="0"/>
    <x v="2"/>
    <x v="0"/>
    <x v="18"/>
    <x v="8"/>
    <x v="8"/>
    <n v="14067"/>
    <x v="0"/>
  </r>
  <r>
    <n v="6741"/>
    <x v="0"/>
    <x v="0"/>
    <x v="2"/>
    <x v="0"/>
    <x v="18"/>
    <x v="9"/>
    <x v="9"/>
    <n v="14067"/>
    <x v="0"/>
  </r>
  <r>
    <n v="6742"/>
    <x v="0"/>
    <x v="0"/>
    <x v="2"/>
    <x v="0"/>
    <x v="18"/>
    <x v="32"/>
    <x v="143"/>
    <n v="0"/>
    <x v="1"/>
  </r>
  <r>
    <n v="6743"/>
    <x v="0"/>
    <x v="0"/>
    <x v="2"/>
    <x v="0"/>
    <x v="18"/>
    <x v="61"/>
    <x v="81"/>
    <n v="0"/>
    <x v="1"/>
  </r>
  <r>
    <n v="6744"/>
    <x v="0"/>
    <x v="0"/>
    <x v="2"/>
    <x v="0"/>
    <x v="18"/>
    <x v="30"/>
    <x v="33"/>
    <n v="0"/>
    <x v="1"/>
  </r>
  <r>
    <n v="6745"/>
    <x v="0"/>
    <x v="0"/>
    <x v="3"/>
    <x v="0"/>
    <x v="18"/>
    <x v="31"/>
    <x v="139"/>
    <n v="969"/>
    <x v="0"/>
  </r>
  <r>
    <n v="6746"/>
    <x v="0"/>
    <x v="0"/>
    <x v="3"/>
    <x v="0"/>
    <x v="18"/>
    <x v="33"/>
    <x v="140"/>
    <n v="7098"/>
    <x v="0"/>
  </r>
  <r>
    <n v="6747"/>
    <x v="0"/>
    <x v="0"/>
    <x v="3"/>
    <x v="0"/>
    <x v="18"/>
    <x v="34"/>
    <x v="141"/>
    <n v="1005"/>
    <x v="0"/>
  </r>
  <r>
    <n v="6748"/>
    <x v="0"/>
    <x v="0"/>
    <x v="3"/>
    <x v="0"/>
    <x v="18"/>
    <x v="35"/>
    <x v="142"/>
    <n v="447"/>
    <x v="0"/>
  </r>
  <r>
    <n v="6749"/>
    <x v="0"/>
    <x v="0"/>
    <x v="3"/>
    <x v="0"/>
    <x v="18"/>
    <x v="36"/>
    <x v="132"/>
    <n v="927"/>
    <x v="0"/>
  </r>
  <r>
    <n v="6750"/>
    <x v="0"/>
    <x v="0"/>
    <x v="3"/>
    <x v="0"/>
    <x v="18"/>
    <x v="37"/>
    <x v="133"/>
    <n v="0"/>
    <x v="1"/>
  </r>
  <r>
    <n v="6751"/>
    <x v="0"/>
    <x v="0"/>
    <x v="3"/>
    <x v="0"/>
    <x v="18"/>
    <x v="39"/>
    <x v="129"/>
    <n v="843"/>
    <x v="0"/>
  </r>
  <r>
    <n v="6752"/>
    <x v="0"/>
    <x v="0"/>
    <x v="3"/>
    <x v="0"/>
    <x v="18"/>
    <x v="11"/>
    <x v="130"/>
    <n v="1287"/>
    <x v="0"/>
  </r>
  <r>
    <n v="6753"/>
    <x v="0"/>
    <x v="0"/>
    <x v="3"/>
    <x v="0"/>
    <x v="18"/>
    <x v="13"/>
    <x v="134"/>
    <n v="0"/>
    <x v="1"/>
  </r>
  <r>
    <n v="6754"/>
    <x v="0"/>
    <x v="0"/>
    <x v="3"/>
    <x v="0"/>
    <x v="18"/>
    <x v="19"/>
    <x v="135"/>
    <n v="171"/>
    <x v="0"/>
  </r>
  <r>
    <n v="6755"/>
    <x v="0"/>
    <x v="0"/>
    <x v="3"/>
    <x v="0"/>
    <x v="18"/>
    <x v="8"/>
    <x v="8"/>
    <n v="12747"/>
    <x v="0"/>
  </r>
  <r>
    <n v="6756"/>
    <x v="0"/>
    <x v="0"/>
    <x v="3"/>
    <x v="0"/>
    <x v="18"/>
    <x v="9"/>
    <x v="9"/>
    <n v="12747"/>
    <x v="0"/>
  </r>
  <r>
    <n v="6757"/>
    <x v="0"/>
    <x v="0"/>
    <x v="3"/>
    <x v="0"/>
    <x v="18"/>
    <x v="32"/>
    <x v="143"/>
    <n v="0"/>
    <x v="1"/>
  </r>
  <r>
    <n v="6758"/>
    <x v="0"/>
    <x v="0"/>
    <x v="3"/>
    <x v="0"/>
    <x v="18"/>
    <x v="61"/>
    <x v="81"/>
    <n v="0"/>
    <x v="1"/>
  </r>
  <r>
    <n v="6759"/>
    <x v="0"/>
    <x v="0"/>
    <x v="3"/>
    <x v="0"/>
    <x v="18"/>
    <x v="30"/>
    <x v="33"/>
    <n v="0"/>
    <x v="1"/>
  </r>
  <r>
    <n v="6760"/>
    <x v="0"/>
    <x v="0"/>
    <x v="4"/>
    <x v="0"/>
    <x v="18"/>
    <x v="31"/>
    <x v="139"/>
    <n v="1158"/>
    <x v="0"/>
  </r>
  <r>
    <n v="6761"/>
    <x v="0"/>
    <x v="0"/>
    <x v="4"/>
    <x v="0"/>
    <x v="18"/>
    <x v="33"/>
    <x v="140"/>
    <n v="8967"/>
    <x v="0"/>
  </r>
  <r>
    <n v="6762"/>
    <x v="0"/>
    <x v="0"/>
    <x v="4"/>
    <x v="0"/>
    <x v="18"/>
    <x v="34"/>
    <x v="141"/>
    <n v="1986"/>
    <x v="0"/>
  </r>
  <r>
    <n v="6763"/>
    <x v="0"/>
    <x v="0"/>
    <x v="4"/>
    <x v="0"/>
    <x v="18"/>
    <x v="35"/>
    <x v="142"/>
    <n v="402"/>
    <x v="0"/>
  </r>
  <r>
    <n v="6764"/>
    <x v="0"/>
    <x v="0"/>
    <x v="4"/>
    <x v="0"/>
    <x v="18"/>
    <x v="36"/>
    <x v="132"/>
    <n v="465"/>
    <x v="0"/>
  </r>
  <r>
    <n v="6765"/>
    <x v="0"/>
    <x v="0"/>
    <x v="4"/>
    <x v="0"/>
    <x v="18"/>
    <x v="37"/>
    <x v="133"/>
    <n v="0"/>
    <x v="1"/>
  </r>
  <r>
    <n v="6766"/>
    <x v="0"/>
    <x v="0"/>
    <x v="4"/>
    <x v="0"/>
    <x v="18"/>
    <x v="39"/>
    <x v="129"/>
    <n v="351"/>
    <x v="0"/>
  </r>
  <r>
    <n v="6767"/>
    <x v="0"/>
    <x v="0"/>
    <x v="4"/>
    <x v="0"/>
    <x v="18"/>
    <x v="11"/>
    <x v="130"/>
    <n v="192"/>
    <x v="0"/>
  </r>
  <r>
    <n v="6768"/>
    <x v="0"/>
    <x v="0"/>
    <x v="4"/>
    <x v="0"/>
    <x v="18"/>
    <x v="13"/>
    <x v="134"/>
    <n v="0"/>
    <x v="1"/>
  </r>
  <r>
    <n v="6769"/>
    <x v="0"/>
    <x v="0"/>
    <x v="4"/>
    <x v="0"/>
    <x v="18"/>
    <x v="19"/>
    <x v="135"/>
    <n v="165"/>
    <x v="0"/>
  </r>
  <r>
    <n v="6770"/>
    <x v="0"/>
    <x v="0"/>
    <x v="4"/>
    <x v="0"/>
    <x v="18"/>
    <x v="8"/>
    <x v="8"/>
    <n v="13686"/>
    <x v="0"/>
  </r>
  <r>
    <n v="6771"/>
    <x v="0"/>
    <x v="0"/>
    <x v="4"/>
    <x v="0"/>
    <x v="18"/>
    <x v="9"/>
    <x v="9"/>
    <n v="13686"/>
    <x v="0"/>
  </r>
  <r>
    <n v="6772"/>
    <x v="0"/>
    <x v="0"/>
    <x v="4"/>
    <x v="0"/>
    <x v="18"/>
    <x v="32"/>
    <x v="143"/>
    <n v="0"/>
    <x v="1"/>
  </r>
  <r>
    <n v="6773"/>
    <x v="0"/>
    <x v="0"/>
    <x v="4"/>
    <x v="0"/>
    <x v="18"/>
    <x v="61"/>
    <x v="81"/>
    <n v="0"/>
    <x v="1"/>
  </r>
  <r>
    <n v="6774"/>
    <x v="0"/>
    <x v="0"/>
    <x v="4"/>
    <x v="0"/>
    <x v="18"/>
    <x v="30"/>
    <x v="33"/>
    <n v="0"/>
    <x v="1"/>
  </r>
  <r>
    <n v="6775"/>
    <x v="0"/>
    <x v="0"/>
    <x v="5"/>
    <x v="0"/>
    <x v="18"/>
    <x v="31"/>
    <x v="139"/>
    <n v="1563"/>
    <x v="0"/>
  </r>
  <r>
    <n v="6776"/>
    <x v="0"/>
    <x v="0"/>
    <x v="5"/>
    <x v="0"/>
    <x v="18"/>
    <x v="33"/>
    <x v="140"/>
    <n v="7269"/>
    <x v="0"/>
  </r>
  <r>
    <n v="6777"/>
    <x v="0"/>
    <x v="0"/>
    <x v="5"/>
    <x v="0"/>
    <x v="18"/>
    <x v="34"/>
    <x v="141"/>
    <n v="1302"/>
    <x v="0"/>
  </r>
  <r>
    <n v="6778"/>
    <x v="0"/>
    <x v="0"/>
    <x v="5"/>
    <x v="0"/>
    <x v="18"/>
    <x v="35"/>
    <x v="142"/>
    <n v="342"/>
    <x v="0"/>
  </r>
  <r>
    <n v="6779"/>
    <x v="0"/>
    <x v="0"/>
    <x v="5"/>
    <x v="0"/>
    <x v="18"/>
    <x v="36"/>
    <x v="132"/>
    <n v="381"/>
    <x v="0"/>
  </r>
  <r>
    <n v="6780"/>
    <x v="0"/>
    <x v="0"/>
    <x v="5"/>
    <x v="0"/>
    <x v="18"/>
    <x v="37"/>
    <x v="133"/>
    <n v="0"/>
    <x v="1"/>
  </r>
  <r>
    <n v="6781"/>
    <x v="0"/>
    <x v="0"/>
    <x v="5"/>
    <x v="0"/>
    <x v="18"/>
    <x v="39"/>
    <x v="129"/>
    <n v="1011"/>
    <x v="0"/>
  </r>
  <r>
    <n v="6782"/>
    <x v="0"/>
    <x v="0"/>
    <x v="5"/>
    <x v="0"/>
    <x v="18"/>
    <x v="11"/>
    <x v="130"/>
    <n v="648"/>
    <x v="0"/>
  </r>
  <r>
    <n v="6783"/>
    <x v="0"/>
    <x v="0"/>
    <x v="5"/>
    <x v="0"/>
    <x v="18"/>
    <x v="13"/>
    <x v="134"/>
    <n v="0"/>
    <x v="1"/>
  </r>
  <r>
    <n v="6784"/>
    <x v="0"/>
    <x v="0"/>
    <x v="5"/>
    <x v="0"/>
    <x v="18"/>
    <x v="19"/>
    <x v="135"/>
    <n v="135"/>
    <x v="0"/>
  </r>
  <r>
    <n v="6785"/>
    <x v="0"/>
    <x v="0"/>
    <x v="5"/>
    <x v="0"/>
    <x v="18"/>
    <x v="8"/>
    <x v="8"/>
    <n v="12651"/>
    <x v="0"/>
  </r>
  <r>
    <n v="6786"/>
    <x v="0"/>
    <x v="0"/>
    <x v="5"/>
    <x v="0"/>
    <x v="18"/>
    <x v="9"/>
    <x v="9"/>
    <n v="12651"/>
    <x v="0"/>
  </r>
  <r>
    <n v="6787"/>
    <x v="0"/>
    <x v="0"/>
    <x v="5"/>
    <x v="0"/>
    <x v="18"/>
    <x v="32"/>
    <x v="143"/>
    <n v="0"/>
    <x v="1"/>
  </r>
  <r>
    <n v="6788"/>
    <x v="0"/>
    <x v="0"/>
    <x v="5"/>
    <x v="0"/>
    <x v="18"/>
    <x v="61"/>
    <x v="81"/>
    <n v="0"/>
    <x v="1"/>
  </r>
  <r>
    <n v="6789"/>
    <x v="0"/>
    <x v="0"/>
    <x v="5"/>
    <x v="0"/>
    <x v="18"/>
    <x v="30"/>
    <x v="33"/>
    <n v="0"/>
    <x v="1"/>
  </r>
  <r>
    <n v="6790"/>
    <x v="0"/>
    <x v="0"/>
    <x v="6"/>
    <x v="0"/>
    <x v="18"/>
    <x v="31"/>
    <x v="139"/>
    <n v="1251"/>
    <x v="0"/>
  </r>
  <r>
    <n v="6791"/>
    <x v="0"/>
    <x v="0"/>
    <x v="6"/>
    <x v="0"/>
    <x v="18"/>
    <x v="33"/>
    <x v="140"/>
    <n v="8505"/>
    <x v="0"/>
  </r>
  <r>
    <n v="6792"/>
    <x v="0"/>
    <x v="0"/>
    <x v="6"/>
    <x v="0"/>
    <x v="18"/>
    <x v="34"/>
    <x v="141"/>
    <n v="1803"/>
    <x v="0"/>
  </r>
  <r>
    <n v="6793"/>
    <x v="0"/>
    <x v="0"/>
    <x v="6"/>
    <x v="0"/>
    <x v="18"/>
    <x v="35"/>
    <x v="142"/>
    <n v="378"/>
    <x v="0"/>
  </r>
  <r>
    <n v="6794"/>
    <x v="0"/>
    <x v="0"/>
    <x v="6"/>
    <x v="0"/>
    <x v="18"/>
    <x v="36"/>
    <x v="132"/>
    <n v="420"/>
    <x v="0"/>
  </r>
  <r>
    <n v="6795"/>
    <x v="0"/>
    <x v="0"/>
    <x v="6"/>
    <x v="0"/>
    <x v="18"/>
    <x v="37"/>
    <x v="133"/>
    <n v="0"/>
    <x v="1"/>
  </r>
  <r>
    <n v="6796"/>
    <x v="0"/>
    <x v="0"/>
    <x v="6"/>
    <x v="0"/>
    <x v="18"/>
    <x v="39"/>
    <x v="129"/>
    <n v="441"/>
    <x v="0"/>
  </r>
  <r>
    <n v="6797"/>
    <x v="0"/>
    <x v="0"/>
    <x v="6"/>
    <x v="0"/>
    <x v="18"/>
    <x v="11"/>
    <x v="130"/>
    <n v="174"/>
    <x v="0"/>
  </r>
  <r>
    <n v="6798"/>
    <x v="0"/>
    <x v="0"/>
    <x v="6"/>
    <x v="0"/>
    <x v="18"/>
    <x v="13"/>
    <x v="134"/>
    <n v="0"/>
    <x v="1"/>
  </r>
  <r>
    <n v="6799"/>
    <x v="0"/>
    <x v="0"/>
    <x v="6"/>
    <x v="0"/>
    <x v="18"/>
    <x v="19"/>
    <x v="135"/>
    <n v="129"/>
    <x v="0"/>
  </r>
  <r>
    <n v="6800"/>
    <x v="0"/>
    <x v="0"/>
    <x v="6"/>
    <x v="0"/>
    <x v="18"/>
    <x v="8"/>
    <x v="8"/>
    <n v="13101"/>
    <x v="0"/>
  </r>
  <r>
    <n v="6801"/>
    <x v="0"/>
    <x v="0"/>
    <x v="6"/>
    <x v="0"/>
    <x v="18"/>
    <x v="9"/>
    <x v="9"/>
    <n v="13101"/>
    <x v="0"/>
  </r>
  <r>
    <n v="6802"/>
    <x v="0"/>
    <x v="0"/>
    <x v="6"/>
    <x v="0"/>
    <x v="18"/>
    <x v="32"/>
    <x v="143"/>
    <n v="0"/>
    <x v="1"/>
  </r>
  <r>
    <n v="6803"/>
    <x v="0"/>
    <x v="0"/>
    <x v="6"/>
    <x v="0"/>
    <x v="18"/>
    <x v="61"/>
    <x v="81"/>
    <n v="0"/>
    <x v="1"/>
  </r>
  <r>
    <n v="6804"/>
    <x v="0"/>
    <x v="0"/>
    <x v="6"/>
    <x v="0"/>
    <x v="18"/>
    <x v="30"/>
    <x v="33"/>
    <n v="0"/>
    <x v="1"/>
  </r>
  <r>
    <n v="6805"/>
    <x v="0"/>
    <x v="0"/>
    <x v="7"/>
    <x v="0"/>
    <x v="18"/>
    <x v="31"/>
    <x v="139"/>
    <n v="1284"/>
    <x v="0"/>
  </r>
  <r>
    <n v="6806"/>
    <x v="0"/>
    <x v="0"/>
    <x v="7"/>
    <x v="0"/>
    <x v="18"/>
    <x v="33"/>
    <x v="140"/>
    <n v="8466"/>
    <x v="0"/>
  </r>
  <r>
    <n v="6807"/>
    <x v="0"/>
    <x v="0"/>
    <x v="7"/>
    <x v="0"/>
    <x v="18"/>
    <x v="34"/>
    <x v="141"/>
    <n v="1815"/>
    <x v="0"/>
  </r>
  <r>
    <n v="6808"/>
    <x v="0"/>
    <x v="0"/>
    <x v="7"/>
    <x v="0"/>
    <x v="18"/>
    <x v="35"/>
    <x v="142"/>
    <n v="384"/>
    <x v="0"/>
  </r>
  <r>
    <n v="6809"/>
    <x v="0"/>
    <x v="0"/>
    <x v="7"/>
    <x v="0"/>
    <x v="18"/>
    <x v="36"/>
    <x v="132"/>
    <n v="357"/>
    <x v="0"/>
  </r>
  <r>
    <n v="6810"/>
    <x v="0"/>
    <x v="0"/>
    <x v="7"/>
    <x v="0"/>
    <x v="18"/>
    <x v="37"/>
    <x v="133"/>
    <n v="0"/>
    <x v="1"/>
  </r>
  <r>
    <n v="6811"/>
    <x v="0"/>
    <x v="0"/>
    <x v="7"/>
    <x v="0"/>
    <x v="18"/>
    <x v="39"/>
    <x v="129"/>
    <n v="447"/>
    <x v="0"/>
  </r>
  <r>
    <n v="6812"/>
    <x v="0"/>
    <x v="0"/>
    <x v="7"/>
    <x v="0"/>
    <x v="18"/>
    <x v="11"/>
    <x v="130"/>
    <n v="258"/>
    <x v="0"/>
  </r>
  <r>
    <n v="6813"/>
    <x v="0"/>
    <x v="0"/>
    <x v="7"/>
    <x v="0"/>
    <x v="18"/>
    <x v="13"/>
    <x v="134"/>
    <n v="0"/>
    <x v="1"/>
  </r>
  <r>
    <n v="6814"/>
    <x v="0"/>
    <x v="0"/>
    <x v="7"/>
    <x v="0"/>
    <x v="18"/>
    <x v="19"/>
    <x v="135"/>
    <n v="147"/>
    <x v="0"/>
  </r>
  <r>
    <n v="6815"/>
    <x v="0"/>
    <x v="0"/>
    <x v="7"/>
    <x v="0"/>
    <x v="18"/>
    <x v="8"/>
    <x v="8"/>
    <n v="13167"/>
    <x v="0"/>
  </r>
  <r>
    <n v="6816"/>
    <x v="0"/>
    <x v="0"/>
    <x v="7"/>
    <x v="0"/>
    <x v="18"/>
    <x v="9"/>
    <x v="9"/>
    <n v="13167"/>
    <x v="0"/>
  </r>
  <r>
    <n v="6817"/>
    <x v="0"/>
    <x v="0"/>
    <x v="7"/>
    <x v="0"/>
    <x v="18"/>
    <x v="32"/>
    <x v="143"/>
    <n v="0"/>
    <x v="1"/>
  </r>
  <r>
    <n v="6818"/>
    <x v="0"/>
    <x v="0"/>
    <x v="7"/>
    <x v="0"/>
    <x v="18"/>
    <x v="61"/>
    <x v="81"/>
    <n v="0"/>
    <x v="1"/>
  </r>
  <r>
    <n v="6819"/>
    <x v="0"/>
    <x v="0"/>
    <x v="7"/>
    <x v="0"/>
    <x v="18"/>
    <x v="30"/>
    <x v="33"/>
    <n v="0"/>
    <x v="1"/>
  </r>
  <r>
    <n v="6820"/>
    <x v="0"/>
    <x v="0"/>
    <x v="8"/>
    <x v="0"/>
    <x v="18"/>
    <x v="31"/>
    <x v="139"/>
    <n v="1512"/>
    <x v="0"/>
  </r>
  <r>
    <n v="6821"/>
    <x v="0"/>
    <x v="0"/>
    <x v="8"/>
    <x v="0"/>
    <x v="18"/>
    <x v="33"/>
    <x v="140"/>
    <n v="8220"/>
    <x v="0"/>
  </r>
  <r>
    <n v="6822"/>
    <x v="0"/>
    <x v="0"/>
    <x v="8"/>
    <x v="0"/>
    <x v="18"/>
    <x v="34"/>
    <x v="141"/>
    <n v="1632"/>
    <x v="0"/>
  </r>
  <r>
    <n v="6823"/>
    <x v="0"/>
    <x v="0"/>
    <x v="8"/>
    <x v="0"/>
    <x v="18"/>
    <x v="35"/>
    <x v="142"/>
    <n v="324"/>
    <x v="0"/>
  </r>
  <r>
    <n v="6824"/>
    <x v="0"/>
    <x v="0"/>
    <x v="8"/>
    <x v="0"/>
    <x v="18"/>
    <x v="36"/>
    <x v="132"/>
    <n v="525"/>
    <x v="0"/>
  </r>
  <r>
    <n v="6825"/>
    <x v="0"/>
    <x v="0"/>
    <x v="8"/>
    <x v="0"/>
    <x v="18"/>
    <x v="37"/>
    <x v="133"/>
    <n v="0"/>
    <x v="1"/>
  </r>
  <r>
    <n v="6826"/>
    <x v="0"/>
    <x v="0"/>
    <x v="8"/>
    <x v="0"/>
    <x v="18"/>
    <x v="39"/>
    <x v="129"/>
    <n v="855"/>
    <x v="0"/>
  </r>
  <r>
    <n v="6827"/>
    <x v="0"/>
    <x v="0"/>
    <x v="8"/>
    <x v="0"/>
    <x v="18"/>
    <x v="11"/>
    <x v="130"/>
    <n v="432"/>
    <x v="0"/>
  </r>
  <r>
    <n v="6828"/>
    <x v="0"/>
    <x v="0"/>
    <x v="8"/>
    <x v="0"/>
    <x v="18"/>
    <x v="13"/>
    <x v="134"/>
    <n v="0"/>
    <x v="1"/>
  </r>
  <r>
    <n v="6829"/>
    <x v="0"/>
    <x v="0"/>
    <x v="8"/>
    <x v="0"/>
    <x v="18"/>
    <x v="19"/>
    <x v="135"/>
    <n v="183"/>
    <x v="0"/>
  </r>
  <r>
    <n v="6830"/>
    <x v="0"/>
    <x v="0"/>
    <x v="8"/>
    <x v="0"/>
    <x v="18"/>
    <x v="8"/>
    <x v="8"/>
    <n v="13689"/>
    <x v="0"/>
  </r>
  <r>
    <n v="6831"/>
    <x v="0"/>
    <x v="0"/>
    <x v="8"/>
    <x v="0"/>
    <x v="18"/>
    <x v="9"/>
    <x v="9"/>
    <n v="13689"/>
    <x v="0"/>
  </r>
  <r>
    <n v="6832"/>
    <x v="0"/>
    <x v="0"/>
    <x v="8"/>
    <x v="0"/>
    <x v="18"/>
    <x v="32"/>
    <x v="143"/>
    <n v="0"/>
    <x v="1"/>
  </r>
  <r>
    <n v="6833"/>
    <x v="0"/>
    <x v="0"/>
    <x v="8"/>
    <x v="0"/>
    <x v="18"/>
    <x v="61"/>
    <x v="81"/>
    <n v="0"/>
    <x v="1"/>
  </r>
  <r>
    <n v="6834"/>
    <x v="0"/>
    <x v="0"/>
    <x v="8"/>
    <x v="0"/>
    <x v="18"/>
    <x v="30"/>
    <x v="33"/>
    <n v="0"/>
    <x v="1"/>
  </r>
  <r>
    <n v="6835"/>
    <x v="0"/>
    <x v="0"/>
    <x v="9"/>
    <x v="0"/>
    <x v="18"/>
    <x v="31"/>
    <x v="139"/>
    <n v="840"/>
    <x v="0"/>
  </r>
  <r>
    <n v="6836"/>
    <x v="0"/>
    <x v="0"/>
    <x v="9"/>
    <x v="0"/>
    <x v="18"/>
    <x v="33"/>
    <x v="140"/>
    <n v="8520"/>
    <x v="0"/>
  </r>
  <r>
    <n v="6837"/>
    <x v="0"/>
    <x v="0"/>
    <x v="9"/>
    <x v="0"/>
    <x v="18"/>
    <x v="34"/>
    <x v="141"/>
    <n v="1401"/>
    <x v="0"/>
  </r>
  <r>
    <n v="6838"/>
    <x v="0"/>
    <x v="0"/>
    <x v="9"/>
    <x v="0"/>
    <x v="18"/>
    <x v="35"/>
    <x v="142"/>
    <n v="510"/>
    <x v="0"/>
  </r>
  <r>
    <n v="6839"/>
    <x v="0"/>
    <x v="0"/>
    <x v="9"/>
    <x v="0"/>
    <x v="18"/>
    <x v="36"/>
    <x v="132"/>
    <n v="471"/>
    <x v="0"/>
  </r>
  <r>
    <n v="6840"/>
    <x v="0"/>
    <x v="0"/>
    <x v="9"/>
    <x v="0"/>
    <x v="18"/>
    <x v="37"/>
    <x v="133"/>
    <n v="6"/>
    <x v="0"/>
  </r>
  <r>
    <n v="6841"/>
    <x v="0"/>
    <x v="0"/>
    <x v="9"/>
    <x v="0"/>
    <x v="18"/>
    <x v="39"/>
    <x v="129"/>
    <n v="351"/>
    <x v="0"/>
  </r>
  <r>
    <n v="6842"/>
    <x v="0"/>
    <x v="0"/>
    <x v="9"/>
    <x v="0"/>
    <x v="18"/>
    <x v="11"/>
    <x v="130"/>
    <n v="435"/>
    <x v="0"/>
  </r>
  <r>
    <n v="6843"/>
    <x v="0"/>
    <x v="0"/>
    <x v="9"/>
    <x v="0"/>
    <x v="18"/>
    <x v="13"/>
    <x v="134"/>
    <n v="0"/>
    <x v="1"/>
  </r>
  <r>
    <n v="6844"/>
    <x v="0"/>
    <x v="0"/>
    <x v="9"/>
    <x v="0"/>
    <x v="18"/>
    <x v="19"/>
    <x v="135"/>
    <n v="141"/>
    <x v="0"/>
  </r>
  <r>
    <n v="6845"/>
    <x v="0"/>
    <x v="0"/>
    <x v="9"/>
    <x v="0"/>
    <x v="18"/>
    <x v="8"/>
    <x v="8"/>
    <n v="12672"/>
    <x v="0"/>
  </r>
  <r>
    <n v="6846"/>
    <x v="0"/>
    <x v="0"/>
    <x v="9"/>
    <x v="0"/>
    <x v="18"/>
    <x v="9"/>
    <x v="9"/>
    <n v="12672"/>
    <x v="0"/>
  </r>
  <r>
    <n v="6847"/>
    <x v="0"/>
    <x v="0"/>
    <x v="9"/>
    <x v="0"/>
    <x v="18"/>
    <x v="32"/>
    <x v="143"/>
    <n v="0"/>
    <x v="1"/>
  </r>
  <r>
    <n v="6848"/>
    <x v="0"/>
    <x v="0"/>
    <x v="9"/>
    <x v="0"/>
    <x v="18"/>
    <x v="61"/>
    <x v="81"/>
    <n v="0"/>
    <x v="1"/>
  </r>
  <r>
    <n v="6849"/>
    <x v="0"/>
    <x v="0"/>
    <x v="9"/>
    <x v="0"/>
    <x v="18"/>
    <x v="30"/>
    <x v="33"/>
    <n v="0"/>
    <x v="1"/>
  </r>
  <r>
    <n v="6850"/>
    <x v="0"/>
    <x v="0"/>
    <x v="10"/>
    <x v="0"/>
    <x v="18"/>
    <x v="31"/>
    <x v="139"/>
    <n v="1176"/>
    <x v="0"/>
  </r>
  <r>
    <n v="6851"/>
    <x v="0"/>
    <x v="0"/>
    <x v="10"/>
    <x v="0"/>
    <x v="18"/>
    <x v="33"/>
    <x v="140"/>
    <n v="8181"/>
    <x v="0"/>
  </r>
  <r>
    <n v="6852"/>
    <x v="0"/>
    <x v="0"/>
    <x v="10"/>
    <x v="0"/>
    <x v="18"/>
    <x v="34"/>
    <x v="141"/>
    <n v="1458"/>
    <x v="0"/>
  </r>
  <r>
    <n v="6853"/>
    <x v="0"/>
    <x v="0"/>
    <x v="10"/>
    <x v="0"/>
    <x v="18"/>
    <x v="35"/>
    <x v="142"/>
    <n v="408"/>
    <x v="0"/>
  </r>
  <r>
    <n v="6854"/>
    <x v="0"/>
    <x v="0"/>
    <x v="10"/>
    <x v="0"/>
    <x v="18"/>
    <x v="36"/>
    <x v="132"/>
    <n v="594"/>
    <x v="0"/>
  </r>
  <r>
    <n v="6855"/>
    <x v="0"/>
    <x v="0"/>
    <x v="10"/>
    <x v="0"/>
    <x v="18"/>
    <x v="37"/>
    <x v="133"/>
    <n v="0"/>
    <x v="1"/>
  </r>
  <r>
    <n v="6856"/>
    <x v="0"/>
    <x v="0"/>
    <x v="10"/>
    <x v="0"/>
    <x v="18"/>
    <x v="39"/>
    <x v="129"/>
    <n v="981"/>
    <x v="0"/>
  </r>
  <r>
    <n v="6857"/>
    <x v="0"/>
    <x v="0"/>
    <x v="10"/>
    <x v="0"/>
    <x v="18"/>
    <x v="11"/>
    <x v="130"/>
    <n v="627"/>
    <x v="0"/>
  </r>
  <r>
    <n v="6858"/>
    <x v="0"/>
    <x v="0"/>
    <x v="10"/>
    <x v="0"/>
    <x v="18"/>
    <x v="13"/>
    <x v="134"/>
    <n v="0"/>
    <x v="1"/>
  </r>
  <r>
    <n v="6859"/>
    <x v="0"/>
    <x v="0"/>
    <x v="10"/>
    <x v="0"/>
    <x v="18"/>
    <x v="19"/>
    <x v="135"/>
    <n v="171"/>
    <x v="0"/>
  </r>
  <r>
    <n v="6860"/>
    <x v="0"/>
    <x v="0"/>
    <x v="10"/>
    <x v="0"/>
    <x v="18"/>
    <x v="8"/>
    <x v="8"/>
    <n v="13599"/>
    <x v="0"/>
  </r>
  <r>
    <n v="6861"/>
    <x v="0"/>
    <x v="0"/>
    <x v="10"/>
    <x v="0"/>
    <x v="18"/>
    <x v="9"/>
    <x v="9"/>
    <n v="13599"/>
    <x v="0"/>
  </r>
  <r>
    <n v="6862"/>
    <x v="0"/>
    <x v="0"/>
    <x v="10"/>
    <x v="0"/>
    <x v="18"/>
    <x v="32"/>
    <x v="143"/>
    <n v="0"/>
    <x v="1"/>
  </r>
  <r>
    <n v="6863"/>
    <x v="0"/>
    <x v="0"/>
    <x v="10"/>
    <x v="0"/>
    <x v="18"/>
    <x v="61"/>
    <x v="81"/>
    <n v="0"/>
    <x v="1"/>
  </r>
  <r>
    <n v="6864"/>
    <x v="0"/>
    <x v="0"/>
    <x v="10"/>
    <x v="0"/>
    <x v="18"/>
    <x v="30"/>
    <x v="33"/>
    <n v="0"/>
    <x v="1"/>
  </r>
  <r>
    <n v="6865"/>
    <x v="0"/>
    <x v="0"/>
    <x v="11"/>
    <x v="0"/>
    <x v="18"/>
    <x v="31"/>
    <x v="139"/>
    <n v="720"/>
    <x v="0"/>
  </r>
  <r>
    <n v="6866"/>
    <x v="0"/>
    <x v="0"/>
    <x v="11"/>
    <x v="0"/>
    <x v="18"/>
    <x v="33"/>
    <x v="140"/>
    <n v="7722"/>
    <x v="0"/>
  </r>
  <r>
    <n v="6867"/>
    <x v="0"/>
    <x v="0"/>
    <x v="11"/>
    <x v="0"/>
    <x v="18"/>
    <x v="34"/>
    <x v="141"/>
    <n v="1296"/>
    <x v="0"/>
  </r>
  <r>
    <n v="6868"/>
    <x v="0"/>
    <x v="0"/>
    <x v="11"/>
    <x v="0"/>
    <x v="18"/>
    <x v="35"/>
    <x v="142"/>
    <n v="495"/>
    <x v="0"/>
  </r>
  <r>
    <n v="6869"/>
    <x v="0"/>
    <x v="0"/>
    <x v="11"/>
    <x v="0"/>
    <x v="18"/>
    <x v="36"/>
    <x v="132"/>
    <n v="621"/>
    <x v="0"/>
  </r>
  <r>
    <n v="6870"/>
    <x v="0"/>
    <x v="0"/>
    <x v="11"/>
    <x v="0"/>
    <x v="18"/>
    <x v="37"/>
    <x v="133"/>
    <n v="0"/>
    <x v="1"/>
  </r>
  <r>
    <n v="6871"/>
    <x v="0"/>
    <x v="0"/>
    <x v="11"/>
    <x v="0"/>
    <x v="18"/>
    <x v="39"/>
    <x v="129"/>
    <n v="567"/>
    <x v="0"/>
  </r>
  <r>
    <n v="6872"/>
    <x v="0"/>
    <x v="0"/>
    <x v="11"/>
    <x v="0"/>
    <x v="18"/>
    <x v="11"/>
    <x v="130"/>
    <n v="288"/>
    <x v="0"/>
  </r>
  <r>
    <n v="6873"/>
    <x v="0"/>
    <x v="0"/>
    <x v="11"/>
    <x v="0"/>
    <x v="18"/>
    <x v="13"/>
    <x v="134"/>
    <n v="0"/>
    <x v="1"/>
  </r>
  <r>
    <n v="6874"/>
    <x v="0"/>
    <x v="0"/>
    <x v="11"/>
    <x v="0"/>
    <x v="18"/>
    <x v="19"/>
    <x v="135"/>
    <n v="174"/>
    <x v="0"/>
  </r>
  <r>
    <n v="6875"/>
    <x v="0"/>
    <x v="0"/>
    <x v="11"/>
    <x v="0"/>
    <x v="18"/>
    <x v="8"/>
    <x v="8"/>
    <n v="11886"/>
    <x v="0"/>
  </r>
  <r>
    <n v="6876"/>
    <x v="0"/>
    <x v="0"/>
    <x v="11"/>
    <x v="0"/>
    <x v="18"/>
    <x v="9"/>
    <x v="9"/>
    <n v="11886"/>
    <x v="0"/>
  </r>
  <r>
    <n v="6877"/>
    <x v="0"/>
    <x v="0"/>
    <x v="11"/>
    <x v="0"/>
    <x v="18"/>
    <x v="32"/>
    <x v="143"/>
    <n v="0"/>
    <x v="1"/>
  </r>
  <r>
    <n v="6878"/>
    <x v="0"/>
    <x v="0"/>
    <x v="11"/>
    <x v="0"/>
    <x v="18"/>
    <x v="61"/>
    <x v="81"/>
    <n v="0"/>
    <x v="1"/>
  </r>
  <r>
    <n v="6879"/>
    <x v="0"/>
    <x v="0"/>
    <x v="11"/>
    <x v="0"/>
    <x v="18"/>
    <x v="30"/>
    <x v="33"/>
    <n v="0"/>
    <x v="1"/>
  </r>
  <r>
    <n v="6880"/>
    <x v="0"/>
    <x v="0"/>
    <x v="12"/>
    <x v="0"/>
    <x v="18"/>
    <x v="31"/>
    <x v="139"/>
    <n v="1113"/>
    <x v="0"/>
  </r>
  <r>
    <n v="6881"/>
    <x v="0"/>
    <x v="0"/>
    <x v="12"/>
    <x v="0"/>
    <x v="18"/>
    <x v="33"/>
    <x v="140"/>
    <n v="8367"/>
    <x v="0"/>
  </r>
  <r>
    <n v="6882"/>
    <x v="0"/>
    <x v="0"/>
    <x v="12"/>
    <x v="0"/>
    <x v="18"/>
    <x v="34"/>
    <x v="141"/>
    <n v="1587"/>
    <x v="0"/>
  </r>
  <r>
    <n v="6883"/>
    <x v="0"/>
    <x v="0"/>
    <x v="12"/>
    <x v="0"/>
    <x v="18"/>
    <x v="35"/>
    <x v="142"/>
    <n v="462"/>
    <x v="0"/>
  </r>
  <r>
    <n v="6884"/>
    <x v="0"/>
    <x v="0"/>
    <x v="12"/>
    <x v="0"/>
    <x v="18"/>
    <x v="36"/>
    <x v="132"/>
    <n v="498"/>
    <x v="0"/>
  </r>
  <r>
    <n v="6885"/>
    <x v="0"/>
    <x v="0"/>
    <x v="12"/>
    <x v="0"/>
    <x v="18"/>
    <x v="37"/>
    <x v="133"/>
    <n v="0"/>
    <x v="1"/>
  </r>
  <r>
    <n v="6886"/>
    <x v="0"/>
    <x v="0"/>
    <x v="12"/>
    <x v="0"/>
    <x v="18"/>
    <x v="39"/>
    <x v="129"/>
    <n v="660"/>
    <x v="0"/>
  </r>
  <r>
    <n v="6887"/>
    <x v="0"/>
    <x v="0"/>
    <x v="12"/>
    <x v="0"/>
    <x v="18"/>
    <x v="11"/>
    <x v="130"/>
    <n v="390"/>
    <x v="0"/>
  </r>
  <r>
    <n v="6888"/>
    <x v="0"/>
    <x v="0"/>
    <x v="12"/>
    <x v="0"/>
    <x v="18"/>
    <x v="13"/>
    <x v="134"/>
    <n v="0"/>
    <x v="1"/>
  </r>
  <r>
    <n v="6889"/>
    <x v="0"/>
    <x v="0"/>
    <x v="12"/>
    <x v="0"/>
    <x v="18"/>
    <x v="19"/>
    <x v="135"/>
    <n v="177"/>
    <x v="0"/>
  </r>
  <r>
    <n v="6890"/>
    <x v="0"/>
    <x v="0"/>
    <x v="12"/>
    <x v="0"/>
    <x v="18"/>
    <x v="8"/>
    <x v="8"/>
    <n v="13260"/>
    <x v="0"/>
  </r>
  <r>
    <n v="6891"/>
    <x v="0"/>
    <x v="0"/>
    <x v="12"/>
    <x v="0"/>
    <x v="18"/>
    <x v="9"/>
    <x v="9"/>
    <n v="13260"/>
    <x v="0"/>
  </r>
  <r>
    <n v="6892"/>
    <x v="0"/>
    <x v="0"/>
    <x v="12"/>
    <x v="0"/>
    <x v="18"/>
    <x v="32"/>
    <x v="143"/>
    <n v="0"/>
    <x v="1"/>
  </r>
  <r>
    <n v="6893"/>
    <x v="0"/>
    <x v="0"/>
    <x v="12"/>
    <x v="0"/>
    <x v="18"/>
    <x v="61"/>
    <x v="81"/>
    <n v="0"/>
    <x v="1"/>
  </r>
  <r>
    <n v="6894"/>
    <x v="0"/>
    <x v="0"/>
    <x v="12"/>
    <x v="0"/>
    <x v="18"/>
    <x v="30"/>
    <x v="33"/>
    <n v="0"/>
    <x v="1"/>
  </r>
  <r>
    <n v="6895"/>
    <x v="0"/>
    <x v="0"/>
    <x v="13"/>
    <x v="0"/>
    <x v="18"/>
    <x v="31"/>
    <x v="139"/>
    <n v="870"/>
    <x v="0"/>
  </r>
  <r>
    <n v="6896"/>
    <x v="0"/>
    <x v="0"/>
    <x v="13"/>
    <x v="0"/>
    <x v="18"/>
    <x v="33"/>
    <x v="140"/>
    <n v="7113"/>
    <x v="0"/>
  </r>
  <r>
    <n v="6897"/>
    <x v="0"/>
    <x v="0"/>
    <x v="13"/>
    <x v="0"/>
    <x v="18"/>
    <x v="34"/>
    <x v="141"/>
    <n v="696"/>
    <x v="0"/>
  </r>
  <r>
    <n v="6898"/>
    <x v="0"/>
    <x v="0"/>
    <x v="13"/>
    <x v="0"/>
    <x v="18"/>
    <x v="35"/>
    <x v="142"/>
    <n v="438"/>
    <x v="0"/>
  </r>
  <r>
    <n v="6899"/>
    <x v="0"/>
    <x v="0"/>
    <x v="13"/>
    <x v="0"/>
    <x v="18"/>
    <x v="36"/>
    <x v="132"/>
    <n v="996"/>
    <x v="0"/>
  </r>
  <r>
    <n v="6900"/>
    <x v="0"/>
    <x v="0"/>
    <x v="13"/>
    <x v="0"/>
    <x v="18"/>
    <x v="37"/>
    <x v="133"/>
    <n v="0"/>
    <x v="1"/>
  </r>
  <r>
    <n v="6901"/>
    <x v="0"/>
    <x v="0"/>
    <x v="13"/>
    <x v="0"/>
    <x v="18"/>
    <x v="39"/>
    <x v="129"/>
    <n v="849"/>
    <x v="0"/>
  </r>
  <r>
    <n v="6902"/>
    <x v="0"/>
    <x v="0"/>
    <x v="13"/>
    <x v="0"/>
    <x v="18"/>
    <x v="11"/>
    <x v="130"/>
    <n v="1128"/>
    <x v="0"/>
  </r>
  <r>
    <n v="6903"/>
    <x v="0"/>
    <x v="0"/>
    <x v="13"/>
    <x v="0"/>
    <x v="18"/>
    <x v="13"/>
    <x v="134"/>
    <n v="0"/>
    <x v="1"/>
  </r>
  <r>
    <n v="6904"/>
    <x v="0"/>
    <x v="0"/>
    <x v="13"/>
    <x v="0"/>
    <x v="18"/>
    <x v="19"/>
    <x v="135"/>
    <n v="165"/>
    <x v="0"/>
  </r>
  <r>
    <n v="6905"/>
    <x v="0"/>
    <x v="0"/>
    <x v="13"/>
    <x v="0"/>
    <x v="18"/>
    <x v="8"/>
    <x v="8"/>
    <n v="12249"/>
    <x v="0"/>
  </r>
  <r>
    <n v="6906"/>
    <x v="0"/>
    <x v="0"/>
    <x v="13"/>
    <x v="0"/>
    <x v="18"/>
    <x v="9"/>
    <x v="9"/>
    <n v="12249"/>
    <x v="0"/>
  </r>
  <r>
    <n v="6907"/>
    <x v="0"/>
    <x v="0"/>
    <x v="13"/>
    <x v="0"/>
    <x v="18"/>
    <x v="32"/>
    <x v="143"/>
    <n v="0"/>
    <x v="1"/>
  </r>
  <r>
    <n v="6908"/>
    <x v="0"/>
    <x v="0"/>
    <x v="13"/>
    <x v="0"/>
    <x v="18"/>
    <x v="61"/>
    <x v="81"/>
    <n v="0"/>
    <x v="1"/>
  </r>
  <r>
    <n v="6909"/>
    <x v="0"/>
    <x v="0"/>
    <x v="13"/>
    <x v="0"/>
    <x v="18"/>
    <x v="30"/>
    <x v="33"/>
    <n v="0"/>
    <x v="1"/>
  </r>
  <r>
    <n v="6910"/>
    <x v="0"/>
    <x v="0"/>
    <x v="14"/>
    <x v="0"/>
    <x v="18"/>
    <x v="31"/>
    <x v="139"/>
    <n v="951"/>
    <x v="0"/>
  </r>
  <r>
    <n v="6911"/>
    <x v="0"/>
    <x v="0"/>
    <x v="14"/>
    <x v="0"/>
    <x v="18"/>
    <x v="33"/>
    <x v="140"/>
    <n v="8526"/>
    <x v="0"/>
  </r>
  <r>
    <n v="6912"/>
    <x v="0"/>
    <x v="0"/>
    <x v="14"/>
    <x v="0"/>
    <x v="18"/>
    <x v="34"/>
    <x v="141"/>
    <n v="1443"/>
    <x v="0"/>
  </r>
  <r>
    <n v="6913"/>
    <x v="0"/>
    <x v="0"/>
    <x v="14"/>
    <x v="0"/>
    <x v="18"/>
    <x v="35"/>
    <x v="142"/>
    <n v="513"/>
    <x v="0"/>
  </r>
  <r>
    <n v="6914"/>
    <x v="0"/>
    <x v="0"/>
    <x v="14"/>
    <x v="0"/>
    <x v="18"/>
    <x v="36"/>
    <x v="132"/>
    <n v="606"/>
    <x v="0"/>
  </r>
  <r>
    <n v="6915"/>
    <x v="0"/>
    <x v="0"/>
    <x v="14"/>
    <x v="0"/>
    <x v="18"/>
    <x v="37"/>
    <x v="133"/>
    <n v="0"/>
    <x v="1"/>
  </r>
  <r>
    <n v="6916"/>
    <x v="0"/>
    <x v="0"/>
    <x v="14"/>
    <x v="0"/>
    <x v="18"/>
    <x v="39"/>
    <x v="129"/>
    <n v="1137"/>
    <x v="0"/>
  </r>
  <r>
    <n v="6917"/>
    <x v="0"/>
    <x v="0"/>
    <x v="14"/>
    <x v="0"/>
    <x v="18"/>
    <x v="11"/>
    <x v="130"/>
    <n v="693"/>
    <x v="0"/>
  </r>
  <r>
    <n v="6918"/>
    <x v="0"/>
    <x v="0"/>
    <x v="14"/>
    <x v="0"/>
    <x v="18"/>
    <x v="13"/>
    <x v="134"/>
    <n v="0"/>
    <x v="1"/>
  </r>
  <r>
    <n v="6919"/>
    <x v="0"/>
    <x v="0"/>
    <x v="14"/>
    <x v="0"/>
    <x v="18"/>
    <x v="19"/>
    <x v="135"/>
    <n v="162"/>
    <x v="0"/>
  </r>
  <r>
    <n v="6920"/>
    <x v="0"/>
    <x v="0"/>
    <x v="14"/>
    <x v="0"/>
    <x v="18"/>
    <x v="8"/>
    <x v="8"/>
    <n v="14037"/>
    <x v="0"/>
  </r>
  <r>
    <n v="6921"/>
    <x v="0"/>
    <x v="0"/>
    <x v="14"/>
    <x v="0"/>
    <x v="18"/>
    <x v="9"/>
    <x v="9"/>
    <n v="14037"/>
    <x v="0"/>
  </r>
  <r>
    <n v="6922"/>
    <x v="0"/>
    <x v="0"/>
    <x v="14"/>
    <x v="0"/>
    <x v="18"/>
    <x v="32"/>
    <x v="143"/>
    <n v="0"/>
    <x v="1"/>
  </r>
  <r>
    <n v="6923"/>
    <x v="0"/>
    <x v="0"/>
    <x v="14"/>
    <x v="0"/>
    <x v="18"/>
    <x v="61"/>
    <x v="81"/>
    <n v="0"/>
    <x v="1"/>
  </r>
  <r>
    <n v="6924"/>
    <x v="0"/>
    <x v="0"/>
    <x v="14"/>
    <x v="0"/>
    <x v="18"/>
    <x v="30"/>
    <x v="33"/>
    <n v="0"/>
    <x v="1"/>
  </r>
  <r>
    <n v="6925"/>
    <x v="0"/>
    <x v="0"/>
    <x v="15"/>
    <x v="0"/>
    <x v="18"/>
    <x v="31"/>
    <x v="139"/>
    <n v="1065"/>
    <x v="0"/>
  </r>
  <r>
    <n v="6926"/>
    <x v="0"/>
    <x v="0"/>
    <x v="15"/>
    <x v="0"/>
    <x v="18"/>
    <x v="33"/>
    <x v="140"/>
    <n v="7662"/>
    <x v="0"/>
  </r>
  <r>
    <n v="6927"/>
    <x v="0"/>
    <x v="0"/>
    <x v="15"/>
    <x v="0"/>
    <x v="18"/>
    <x v="34"/>
    <x v="141"/>
    <n v="1188"/>
    <x v="0"/>
  </r>
  <r>
    <n v="6928"/>
    <x v="0"/>
    <x v="0"/>
    <x v="15"/>
    <x v="0"/>
    <x v="18"/>
    <x v="35"/>
    <x v="142"/>
    <n v="423"/>
    <x v="0"/>
  </r>
  <r>
    <n v="6929"/>
    <x v="0"/>
    <x v="0"/>
    <x v="15"/>
    <x v="0"/>
    <x v="18"/>
    <x v="36"/>
    <x v="132"/>
    <n v="540"/>
    <x v="0"/>
  </r>
  <r>
    <n v="6930"/>
    <x v="0"/>
    <x v="0"/>
    <x v="15"/>
    <x v="0"/>
    <x v="18"/>
    <x v="37"/>
    <x v="133"/>
    <n v="0"/>
    <x v="1"/>
  </r>
  <r>
    <n v="6931"/>
    <x v="0"/>
    <x v="0"/>
    <x v="15"/>
    <x v="0"/>
    <x v="18"/>
    <x v="39"/>
    <x v="129"/>
    <n v="660"/>
    <x v="0"/>
  </r>
  <r>
    <n v="6932"/>
    <x v="0"/>
    <x v="0"/>
    <x v="15"/>
    <x v="0"/>
    <x v="18"/>
    <x v="11"/>
    <x v="130"/>
    <n v="333"/>
    <x v="0"/>
  </r>
  <r>
    <n v="6933"/>
    <x v="0"/>
    <x v="0"/>
    <x v="15"/>
    <x v="0"/>
    <x v="18"/>
    <x v="13"/>
    <x v="134"/>
    <n v="0"/>
    <x v="1"/>
  </r>
  <r>
    <n v="6934"/>
    <x v="0"/>
    <x v="0"/>
    <x v="15"/>
    <x v="0"/>
    <x v="18"/>
    <x v="19"/>
    <x v="135"/>
    <n v="135"/>
    <x v="0"/>
  </r>
  <r>
    <n v="6935"/>
    <x v="0"/>
    <x v="0"/>
    <x v="15"/>
    <x v="0"/>
    <x v="18"/>
    <x v="8"/>
    <x v="8"/>
    <n v="12009"/>
    <x v="0"/>
  </r>
  <r>
    <n v="6936"/>
    <x v="0"/>
    <x v="0"/>
    <x v="15"/>
    <x v="0"/>
    <x v="18"/>
    <x v="9"/>
    <x v="9"/>
    <n v="12009"/>
    <x v="0"/>
  </r>
  <r>
    <n v="6937"/>
    <x v="0"/>
    <x v="0"/>
    <x v="15"/>
    <x v="0"/>
    <x v="18"/>
    <x v="32"/>
    <x v="143"/>
    <n v="0"/>
    <x v="1"/>
  </r>
  <r>
    <n v="6938"/>
    <x v="0"/>
    <x v="0"/>
    <x v="15"/>
    <x v="0"/>
    <x v="18"/>
    <x v="61"/>
    <x v="81"/>
    <n v="0"/>
    <x v="1"/>
  </r>
  <r>
    <n v="6939"/>
    <x v="0"/>
    <x v="0"/>
    <x v="15"/>
    <x v="0"/>
    <x v="18"/>
    <x v="30"/>
    <x v="33"/>
    <n v="0"/>
    <x v="1"/>
  </r>
  <r>
    <n v="6940"/>
    <x v="0"/>
    <x v="1"/>
    <x v="16"/>
    <x v="0"/>
    <x v="18"/>
    <x v="31"/>
    <x v="139"/>
    <n v="336"/>
    <x v="0"/>
  </r>
  <r>
    <n v="6941"/>
    <x v="0"/>
    <x v="1"/>
    <x v="16"/>
    <x v="0"/>
    <x v="18"/>
    <x v="33"/>
    <x v="140"/>
    <n v="456"/>
    <x v="0"/>
  </r>
  <r>
    <n v="6942"/>
    <x v="0"/>
    <x v="1"/>
    <x v="16"/>
    <x v="0"/>
    <x v="18"/>
    <x v="34"/>
    <x v="141"/>
    <n v="114"/>
    <x v="0"/>
  </r>
  <r>
    <n v="6943"/>
    <x v="0"/>
    <x v="1"/>
    <x v="16"/>
    <x v="0"/>
    <x v="18"/>
    <x v="35"/>
    <x v="142"/>
    <n v="18"/>
    <x v="0"/>
  </r>
  <r>
    <n v="6944"/>
    <x v="0"/>
    <x v="1"/>
    <x v="16"/>
    <x v="0"/>
    <x v="18"/>
    <x v="36"/>
    <x v="132"/>
    <n v="0"/>
    <x v="1"/>
  </r>
  <r>
    <n v="6945"/>
    <x v="0"/>
    <x v="1"/>
    <x v="16"/>
    <x v="0"/>
    <x v="18"/>
    <x v="37"/>
    <x v="133"/>
    <n v="0"/>
    <x v="1"/>
  </r>
  <r>
    <n v="6946"/>
    <x v="0"/>
    <x v="1"/>
    <x v="16"/>
    <x v="0"/>
    <x v="18"/>
    <x v="39"/>
    <x v="129"/>
    <n v="15"/>
    <x v="0"/>
  </r>
  <r>
    <n v="6947"/>
    <x v="0"/>
    <x v="1"/>
    <x v="16"/>
    <x v="0"/>
    <x v="18"/>
    <x v="11"/>
    <x v="130"/>
    <n v="141"/>
    <x v="0"/>
  </r>
  <r>
    <n v="6948"/>
    <x v="0"/>
    <x v="1"/>
    <x v="16"/>
    <x v="0"/>
    <x v="18"/>
    <x v="13"/>
    <x v="134"/>
    <n v="0"/>
    <x v="1"/>
  </r>
  <r>
    <n v="6949"/>
    <x v="0"/>
    <x v="1"/>
    <x v="16"/>
    <x v="0"/>
    <x v="18"/>
    <x v="19"/>
    <x v="135"/>
    <n v="9"/>
    <x v="0"/>
  </r>
  <r>
    <n v="6950"/>
    <x v="0"/>
    <x v="1"/>
    <x v="16"/>
    <x v="0"/>
    <x v="18"/>
    <x v="8"/>
    <x v="8"/>
    <n v="1098"/>
    <x v="0"/>
  </r>
  <r>
    <n v="6951"/>
    <x v="0"/>
    <x v="1"/>
    <x v="16"/>
    <x v="0"/>
    <x v="18"/>
    <x v="9"/>
    <x v="9"/>
    <n v="1098"/>
    <x v="0"/>
  </r>
  <r>
    <n v="6952"/>
    <x v="0"/>
    <x v="1"/>
    <x v="16"/>
    <x v="0"/>
    <x v="18"/>
    <x v="32"/>
    <x v="143"/>
    <n v="0"/>
    <x v="1"/>
  </r>
  <r>
    <n v="6953"/>
    <x v="0"/>
    <x v="1"/>
    <x v="16"/>
    <x v="0"/>
    <x v="18"/>
    <x v="61"/>
    <x v="81"/>
    <n v="0"/>
    <x v="1"/>
  </r>
  <r>
    <n v="6954"/>
    <x v="0"/>
    <x v="1"/>
    <x v="16"/>
    <x v="0"/>
    <x v="18"/>
    <x v="30"/>
    <x v="33"/>
    <n v="0"/>
    <x v="1"/>
  </r>
  <r>
    <n v="6955"/>
    <x v="0"/>
    <x v="1"/>
    <x v="17"/>
    <x v="0"/>
    <x v="18"/>
    <x v="31"/>
    <x v="139"/>
    <n v="225"/>
    <x v="0"/>
  </r>
  <r>
    <n v="6956"/>
    <x v="0"/>
    <x v="1"/>
    <x v="17"/>
    <x v="0"/>
    <x v="18"/>
    <x v="33"/>
    <x v="140"/>
    <n v="1068"/>
    <x v="0"/>
  </r>
  <r>
    <n v="6957"/>
    <x v="0"/>
    <x v="1"/>
    <x v="17"/>
    <x v="0"/>
    <x v="18"/>
    <x v="34"/>
    <x v="141"/>
    <n v="198"/>
    <x v="0"/>
  </r>
  <r>
    <n v="6958"/>
    <x v="0"/>
    <x v="1"/>
    <x v="17"/>
    <x v="0"/>
    <x v="18"/>
    <x v="35"/>
    <x v="142"/>
    <n v="51"/>
    <x v="0"/>
  </r>
  <r>
    <n v="6959"/>
    <x v="0"/>
    <x v="1"/>
    <x v="17"/>
    <x v="0"/>
    <x v="18"/>
    <x v="36"/>
    <x v="132"/>
    <n v="66"/>
    <x v="0"/>
  </r>
  <r>
    <n v="6960"/>
    <x v="0"/>
    <x v="1"/>
    <x v="17"/>
    <x v="0"/>
    <x v="18"/>
    <x v="37"/>
    <x v="133"/>
    <n v="0"/>
    <x v="1"/>
  </r>
  <r>
    <n v="6961"/>
    <x v="0"/>
    <x v="1"/>
    <x v="17"/>
    <x v="0"/>
    <x v="18"/>
    <x v="39"/>
    <x v="129"/>
    <n v="51"/>
    <x v="0"/>
  </r>
  <r>
    <n v="6962"/>
    <x v="0"/>
    <x v="1"/>
    <x v="17"/>
    <x v="0"/>
    <x v="18"/>
    <x v="11"/>
    <x v="130"/>
    <n v="84"/>
    <x v="0"/>
  </r>
  <r>
    <n v="6963"/>
    <x v="0"/>
    <x v="1"/>
    <x v="17"/>
    <x v="0"/>
    <x v="18"/>
    <x v="13"/>
    <x v="134"/>
    <n v="0"/>
    <x v="1"/>
  </r>
  <r>
    <n v="6964"/>
    <x v="0"/>
    <x v="1"/>
    <x v="17"/>
    <x v="0"/>
    <x v="18"/>
    <x v="19"/>
    <x v="135"/>
    <n v="21"/>
    <x v="0"/>
  </r>
  <r>
    <n v="6965"/>
    <x v="0"/>
    <x v="1"/>
    <x v="17"/>
    <x v="0"/>
    <x v="18"/>
    <x v="8"/>
    <x v="8"/>
    <n v="1764"/>
    <x v="0"/>
  </r>
  <r>
    <n v="6966"/>
    <x v="0"/>
    <x v="1"/>
    <x v="17"/>
    <x v="0"/>
    <x v="18"/>
    <x v="9"/>
    <x v="9"/>
    <n v="1764"/>
    <x v="0"/>
  </r>
  <r>
    <n v="6967"/>
    <x v="0"/>
    <x v="1"/>
    <x v="17"/>
    <x v="0"/>
    <x v="18"/>
    <x v="32"/>
    <x v="143"/>
    <n v="0"/>
    <x v="1"/>
  </r>
  <r>
    <n v="6968"/>
    <x v="0"/>
    <x v="1"/>
    <x v="17"/>
    <x v="0"/>
    <x v="18"/>
    <x v="61"/>
    <x v="81"/>
    <n v="0"/>
    <x v="1"/>
  </r>
  <r>
    <n v="6969"/>
    <x v="0"/>
    <x v="1"/>
    <x v="17"/>
    <x v="0"/>
    <x v="18"/>
    <x v="30"/>
    <x v="33"/>
    <n v="0"/>
    <x v="1"/>
  </r>
  <r>
    <n v="6970"/>
    <x v="0"/>
    <x v="1"/>
    <x v="18"/>
    <x v="0"/>
    <x v="18"/>
    <x v="31"/>
    <x v="139"/>
    <n v="270"/>
    <x v="0"/>
  </r>
  <r>
    <n v="6971"/>
    <x v="0"/>
    <x v="1"/>
    <x v="18"/>
    <x v="0"/>
    <x v="18"/>
    <x v="33"/>
    <x v="140"/>
    <n v="969"/>
    <x v="0"/>
  </r>
  <r>
    <n v="6972"/>
    <x v="0"/>
    <x v="1"/>
    <x v="18"/>
    <x v="0"/>
    <x v="18"/>
    <x v="34"/>
    <x v="141"/>
    <n v="198"/>
    <x v="0"/>
  </r>
  <r>
    <n v="6973"/>
    <x v="0"/>
    <x v="1"/>
    <x v="18"/>
    <x v="0"/>
    <x v="18"/>
    <x v="35"/>
    <x v="142"/>
    <n v="33"/>
    <x v="0"/>
  </r>
  <r>
    <n v="6974"/>
    <x v="0"/>
    <x v="1"/>
    <x v="18"/>
    <x v="0"/>
    <x v="18"/>
    <x v="36"/>
    <x v="132"/>
    <n v="36"/>
    <x v="0"/>
  </r>
  <r>
    <n v="6975"/>
    <x v="0"/>
    <x v="1"/>
    <x v="18"/>
    <x v="0"/>
    <x v="18"/>
    <x v="37"/>
    <x v="133"/>
    <n v="0"/>
    <x v="1"/>
  </r>
  <r>
    <n v="6976"/>
    <x v="0"/>
    <x v="1"/>
    <x v="18"/>
    <x v="0"/>
    <x v="18"/>
    <x v="39"/>
    <x v="129"/>
    <n v="27"/>
    <x v="0"/>
  </r>
  <r>
    <n v="6977"/>
    <x v="0"/>
    <x v="1"/>
    <x v="18"/>
    <x v="0"/>
    <x v="18"/>
    <x v="11"/>
    <x v="130"/>
    <n v="48"/>
    <x v="0"/>
  </r>
  <r>
    <n v="6978"/>
    <x v="0"/>
    <x v="1"/>
    <x v="18"/>
    <x v="0"/>
    <x v="18"/>
    <x v="13"/>
    <x v="134"/>
    <n v="36"/>
    <x v="0"/>
  </r>
  <r>
    <n v="6979"/>
    <x v="0"/>
    <x v="1"/>
    <x v="18"/>
    <x v="0"/>
    <x v="18"/>
    <x v="19"/>
    <x v="135"/>
    <n v="24"/>
    <x v="0"/>
  </r>
  <r>
    <n v="6980"/>
    <x v="0"/>
    <x v="1"/>
    <x v="18"/>
    <x v="0"/>
    <x v="18"/>
    <x v="8"/>
    <x v="8"/>
    <n v="1644"/>
    <x v="0"/>
  </r>
  <r>
    <n v="6981"/>
    <x v="0"/>
    <x v="1"/>
    <x v="18"/>
    <x v="0"/>
    <x v="18"/>
    <x v="9"/>
    <x v="9"/>
    <n v="1644"/>
    <x v="0"/>
  </r>
  <r>
    <n v="6982"/>
    <x v="0"/>
    <x v="1"/>
    <x v="18"/>
    <x v="0"/>
    <x v="18"/>
    <x v="32"/>
    <x v="143"/>
    <n v="0"/>
    <x v="1"/>
  </r>
  <r>
    <n v="6983"/>
    <x v="0"/>
    <x v="1"/>
    <x v="18"/>
    <x v="0"/>
    <x v="18"/>
    <x v="61"/>
    <x v="81"/>
    <n v="0"/>
    <x v="1"/>
  </r>
  <r>
    <n v="6984"/>
    <x v="0"/>
    <x v="1"/>
    <x v="18"/>
    <x v="0"/>
    <x v="18"/>
    <x v="30"/>
    <x v="33"/>
    <n v="0"/>
    <x v="1"/>
  </r>
  <r>
    <n v="6985"/>
    <x v="0"/>
    <x v="1"/>
    <x v="19"/>
    <x v="0"/>
    <x v="18"/>
    <x v="31"/>
    <x v="139"/>
    <n v="168"/>
    <x v="0"/>
  </r>
  <r>
    <n v="6986"/>
    <x v="0"/>
    <x v="1"/>
    <x v="19"/>
    <x v="0"/>
    <x v="18"/>
    <x v="33"/>
    <x v="140"/>
    <n v="381"/>
    <x v="0"/>
  </r>
  <r>
    <n v="6987"/>
    <x v="0"/>
    <x v="1"/>
    <x v="19"/>
    <x v="0"/>
    <x v="18"/>
    <x v="34"/>
    <x v="141"/>
    <n v="90"/>
    <x v="0"/>
  </r>
  <r>
    <n v="6988"/>
    <x v="0"/>
    <x v="1"/>
    <x v="19"/>
    <x v="0"/>
    <x v="18"/>
    <x v="35"/>
    <x v="142"/>
    <n v="15"/>
    <x v="0"/>
  </r>
  <r>
    <n v="6989"/>
    <x v="0"/>
    <x v="1"/>
    <x v="19"/>
    <x v="0"/>
    <x v="18"/>
    <x v="36"/>
    <x v="132"/>
    <n v="0"/>
    <x v="1"/>
  </r>
  <r>
    <n v="6990"/>
    <x v="0"/>
    <x v="1"/>
    <x v="19"/>
    <x v="0"/>
    <x v="18"/>
    <x v="37"/>
    <x v="133"/>
    <n v="0"/>
    <x v="1"/>
  </r>
  <r>
    <n v="6991"/>
    <x v="0"/>
    <x v="1"/>
    <x v="19"/>
    <x v="0"/>
    <x v="18"/>
    <x v="39"/>
    <x v="129"/>
    <n v="6"/>
    <x v="0"/>
  </r>
  <r>
    <n v="6992"/>
    <x v="0"/>
    <x v="1"/>
    <x v="19"/>
    <x v="0"/>
    <x v="18"/>
    <x v="11"/>
    <x v="130"/>
    <n v="15"/>
    <x v="0"/>
  </r>
  <r>
    <n v="6993"/>
    <x v="0"/>
    <x v="1"/>
    <x v="19"/>
    <x v="0"/>
    <x v="18"/>
    <x v="13"/>
    <x v="134"/>
    <n v="0"/>
    <x v="1"/>
  </r>
  <r>
    <n v="6994"/>
    <x v="0"/>
    <x v="1"/>
    <x v="19"/>
    <x v="0"/>
    <x v="18"/>
    <x v="19"/>
    <x v="135"/>
    <n v="9"/>
    <x v="0"/>
  </r>
  <r>
    <n v="6995"/>
    <x v="0"/>
    <x v="1"/>
    <x v="19"/>
    <x v="0"/>
    <x v="18"/>
    <x v="8"/>
    <x v="8"/>
    <n v="687"/>
    <x v="0"/>
  </r>
  <r>
    <n v="6996"/>
    <x v="0"/>
    <x v="1"/>
    <x v="19"/>
    <x v="0"/>
    <x v="18"/>
    <x v="9"/>
    <x v="9"/>
    <n v="687"/>
    <x v="0"/>
  </r>
  <r>
    <n v="6997"/>
    <x v="0"/>
    <x v="1"/>
    <x v="19"/>
    <x v="0"/>
    <x v="18"/>
    <x v="32"/>
    <x v="143"/>
    <n v="0"/>
    <x v="1"/>
  </r>
  <r>
    <n v="6998"/>
    <x v="0"/>
    <x v="1"/>
    <x v="19"/>
    <x v="0"/>
    <x v="18"/>
    <x v="61"/>
    <x v="81"/>
    <n v="0"/>
    <x v="1"/>
  </r>
  <r>
    <n v="6999"/>
    <x v="0"/>
    <x v="1"/>
    <x v="19"/>
    <x v="0"/>
    <x v="18"/>
    <x v="30"/>
    <x v="33"/>
    <n v="0"/>
    <x v="1"/>
  </r>
  <r>
    <n v="7000"/>
    <x v="0"/>
    <x v="2"/>
    <x v="20"/>
    <x v="0"/>
    <x v="18"/>
    <x v="31"/>
    <x v="139"/>
    <n v="999"/>
    <x v="0"/>
  </r>
  <r>
    <n v="7001"/>
    <x v="0"/>
    <x v="2"/>
    <x v="20"/>
    <x v="0"/>
    <x v="18"/>
    <x v="33"/>
    <x v="140"/>
    <n v="2874"/>
    <x v="0"/>
  </r>
  <r>
    <n v="7002"/>
    <x v="0"/>
    <x v="2"/>
    <x v="20"/>
    <x v="0"/>
    <x v="18"/>
    <x v="34"/>
    <x v="141"/>
    <n v="597"/>
    <x v="0"/>
  </r>
  <r>
    <n v="7003"/>
    <x v="0"/>
    <x v="2"/>
    <x v="20"/>
    <x v="0"/>
    <x v="18"/>
    <x v="35"/>
    <x v="142"/>
    <n v="117"/>
    <x v="0"/>
  </r>
  <r>
    <n v="7004"/>
    <x v="0"/>
    <x v="2"/>
    <x v="20"/>
    <x v="0"/>
    <x v="18"/>
    <x v="36"/>
    <x v="132"/>
    <n v="108"/>
    <x v="0"/>
  </r>
  <r>
    <n v="7005"/>
    <x v="0"/>
    <x v="2"/>
    <x v="20"/>
    <x v="0"/>
    <x v="18"/>
    <x v="37"/>
    <x v="133"/>
    <n v="0"/>
    <x v="1"/>
  </r>
  <r>
    <n v="7006"/>
    <x v="0"/>
    <x v="2"/>
    <x v="20"/>
    <x v="0"/>
    <x v="18"/>
    <x v="39"/>
    <x v="129"/>
    <n v="99"/>
    <x v="0"/>
  </r>
  <r>
    <n v="7007"/>
    <x v="0"/>
    <x v="2"/>
    <x v="20"/>
    <x v="0"/>
    <x v="18"/>
    <x v="11"/>
    <x v="130"/>
    <n v="288"/>
    <x v="0"/>
  </r>
  <r>
    <n v="7008"/>
    <x v="0"/>
    <x v="2"/>
    <x v="20"/>
    <x v="0"/>
    <x v="18"/>
    <x v="13"/>
    <x v="134"/>
    <n v="39"/>
    <x v="0"/>
  </r>
  <r>
    <n v="7009"/>
    <x v="0"/>
    <x v="2"/>
    <x v="20"/>
    <x v="0"/>
    <x v="18"/>
    <x v="19"/>
    <x v="135"/>
    <n v="63"/>
    <x v="0"/>
  </r>
  <r>
    <n v="7010"/>
    <x v="0"/>
    <x v="2"/>
    <x v="20"/>
    <x v="0"/>
    <x v="18"/>
    <x v="8"/>
    <x v="8"/>
    <n v="5190"/>
    <x v="0"/>
  </r>
  <r>
    <n v="7011"/>
    <x v="0"/>
    <x v="2"/>
    <x v="20"/>
    <x v="0"/>
    <x v="18"/>
    <x v="9"/>
    <x v="9"/>
    <n v="5190"/>
    <x v="0"/>
  </r>
  <r>
    <n v="7012"/>
    <x v="0"/>
    <x v="2"/>
    <x v="20"/>
    <x v="0"/>
    <x v="18"/>
    <x v="32"/>
    <x v="143"/>
    <n v="0"/>
    <x v="1"/>
  </r>
  <r>
    <n v="7013"/>
    <x v="0"/>
    <x v="2"/>
    <x v="20"/>
    <x v="0"/>
    <x v="18"/>
    <x v="61"/>
    <x v="81"/>
    <n v="0"/>
    <x v="1"/>
  </r>
  <r>
    <n v="7014"/>
    <x v="0"/>
    <x v="2"/>
    <x v="20"/>
    <x v="0"/>
    <x v="18"/>
    <x v="30"/>
    <x v="33"/>
    <n v="0"/>
    <x v="1"/>
  </r>
  <r>
    <n v="7015"/>
    <x v="0"/>
    <x v="2"/>
    <x v="21"/>
    <x v="0"/>
    <x v="18"/>
    <x v="31"/>
    <x v="139"/>
    <n v="4083"/>
    <x v="0"/>
  </r>
  <r>
    <n v="7016"/>
    <x v="0"/>
    <x v="2"/>
    <x v="21"/>
    <x v="0"/>
    <x v="18"/>
    <x v="33"/>
    <x v="140"/>
    <n v="24750"/>
    <x v="0"/>
  </r>
  <r>
    <n v="7017"/>
    <x v="0"/>
    <x v="2"/>
    <x v="21"/>
    <x v="0"/>
    <x v="18"/>
    <x v="34"/>
    <x v="141"/>
    <n v="4665"/>
    <x v="0"/>
  </r>
  <r>
    <n v="7018"/>
    <x v="0"/>
    <x v="2"/>
    <x v="21"/>
    <x v="0"/>
    <x v="18"/>
    <x v="35"/>
    <x v="142"/>
    <n v="1176"/>
    <x v="0"/>
  </r>
  <r>
    <n v="7019"/>
    <x v="0"/>
    <x v="2"/>
    <x v="21"/>
    <x v="0"/>
    <x v="18"/>
    <x v="36"/>
    <x v="132"/>
    <n v="1542"/>
    <x v="0"/>
  </r>
  <r>
    <n v="7020"/>
    <x v="0"/>
    <x v="2"/>
    <x v="21"/>
    <x v="0"/>
    <x v="18"/>
    <x v="37"/>
    <x v="133"/>
    <n v="15"/>
    <x v="0"/>
  </r>
  <r>
    <n v="7021"/>
    <x v="0"/>
    <x v="2"/>
    <x v="21"/>
    <x v="0"/>
    <x v="18"/>
    <x v="39"/>
    <x v="129"/>
    <n v="3570"/>
    <x v="0"/>
  </r>
  <r>
    <n v="7022"/>
    <x v="0"/>
    <x v="2"/>
    <x v="21"/>
    <x v="0"/>
    <x v="18"/>
    <x v="11"/>
    <x v="130"/>
    <n v="1479"/>
    <x v="0"/>
  </r>
  <r>
    <n v="7023"/>
    <x v="0"/>
    <x v="2"/>
    <x v="21"/>
    <x v="0"/>
    <x v="18"/>
    <x v="13"/>
    <x v="134"/>
    <n v="0"/>
    <x v="1"/>
  </r>
  <r>
    <n v="7024"/>
    <x v="0"/>
    <x v="2"/>
    <x v="21"/>
    <x v="0"/>
    <x v="18"/>
    <x v="19"/>
    <x v="135"/>
    <n v="510"/>
    <x v="0"/>
  </r>
  <r>
    <n v="7025"/>
    <x v="0"/>
    <x v="2"/>
    <x v="21"/>
    <x v="0"/>
    <x v="18"/>
    <x v="8"/>
    <x v="8"/>
    <n v="41793"/>
    <x v="0"/>
  </r>
  <r>
    <n v="7026"/>
    <x v="0"/>
    <x v="2"/>
    <x v="21"/>
    <x v="0"/>
    <x v="18"/>
    <x v="9"/>
    <x v="9"/>
    <n v="41793"/>
    <x v="0"/>
  </r>
  <r>
    <n v="7027"/>
    <x v="0"/>
    <x v="2"/>
    <x v="21"/>
    <x v="0"/>
    <x v="18"/>
    <x v="32"/>
    <x v="143"/>
    <n v="0"/>
    <x v="1"/>
  </r>
  <r>
    <n v="7028"/>
    <x v="0"/>
    <x v="2"/>
    <x v="21"/>
    <x v="0"/>
    <x v="18"/>
    <x v="61"/>
    <x v="81"/>
    <n v="0"/>
    <x v="1"/>
  </r>
  <r>
    <n v="7029"/>
    <x v="0"/>
    <x v="2"/>
    <x v="21"/>
    <x v="0"/>
    <x v="18"/>
    <x v="30"/>
    <x v="33"/>
    <n v="0"/>
    <x v="1"/>
  </r>
  <r>
    <n v="7030"/>
    <x v="0"/>
    <x v="2"/>
    <x v="22"/>
    <x v="0"/>
    <x v="18"/>
    <x v="31"/>
    <x v="139"/>
    <n v="3915"/>
    <x v="0"/>
  </r>
  <r>
    <n v="7031"/>
    <x v="0"/>
    <x v="2"/>
    <x v="22"/>
    <x v="0"/>
    <x v="18"/>
    <x v="33"/>
    <x v="140"/>
    <n v="23400"/>
    <x v="0"/>
  </r>
  <r>
    <n v="7032"/>
    <x v="0"/>
    <x v="2"/>
    <x v="22"/>
    <x v="0"/>
    <x v="18"/>
    <x v="34"/>
    <x v="141"/>
    <n v="4302"/>
    <x v="0"/>
  </r>
  <r>
    <n v="7033"/>
    <x v="0"/>
    <x v="2"/>
    <x v="22"/>
    <x v="0"/>
    <x v="18"/>
    <x v="35"/>
    <x v="142"/>
    <n v="1149"/>
    <x v="0"/>
  </r>
  <r>
    <n v="7034"/>
    <x v="0"/>
    <x v="2"/>
    <x v="22"/>
    <x v="0"/>
    <x v="18"/>
    <x v="36"/>
    <x v="132"/>
    <n v="1281"/>
    <x v="0"/>
  </r>
  <r>
    <n v="7035"/>
    <x v="0"/>
    <x v="2"/>
    <x v="22"/>
    <x v="0"/>
    <x v="18"/>
    <x v="37"/>
    <x v="133"/>
    <n v="0"/>
    <x v="1"/>
  </r>
  <r>
    <n v="7036"/>
    <x v="0"/>
    <x v="2"/>
    <x v="22"/>
    <x v="0"/>
    <x v="18"/>
    <x v="39"/>
    <x v="129"/>
    <n v="2118"/>
    <x v="0"/>
  </r>
  <r>
    <n v="7037"/>
    <x v="0"/>
    <x v="2"/>
    <x v="22"/>
    <x v="0"/>
    <x v="18"/>
    <x v="11"/>
    <x v="130"/>
    <n v="1233"/>
    <x v="0"/>
  </r>
  <r>
    <n v="7038"/>
    <x v="0"/>
    <x v="2"/>
    <x v="22"/>
    <x v="0"/>
    <x v="18"/>
    <x v="13"/>
    <x v="134"/>
    <n v="9"/>
    <x v="0"/>
  </r>
  <r>
    <n v="7039"/>
    <x v="0"/>
    <x v="2"/>
    <x v="22"/>
    <x v="0"/>
    <x v="18"/>
    <x v="19"/>
    <x v="135"/>
    <n v="423"/>
    <x v="0"/>
  </r>
  <r>
    <n v="7040"/>
    <x v="0"/>
    <x v="2"/>
    <x v="22"/>
    <x v="0"/>
    <x v="18"/>
    <x v="8"/>
    <x v="8"/>
    <n v="37827"/>
    <x v="0"/>
  </r>
  <r>
    <n v="7041"/>
    <x v="0"/>
    <x v="2"/>
    <x v="22"/>
    <x v="0"/>
    <x v="18"/>
    <x v="9"/>
    <x v="9"/>
    <n v="37827"/>
    <x v="0"/>
  </r>
  <r>
    <n v="7042"/>
    <x v="0"/>
    <x v="2"/>
    <x v="22"/>
    <x v="0"/>
    <x v="18"/>
    <x v="32"/>
    <x v="143"/>
    <n v="0"/>
    <x v="1"/>
  </r>
  <r>
    <n v="7043"/>
    <x v="0"/>
    <x v="2"/>
    <x v="22"/>
    <x v="0"/>
    <x v="18"/>
    <x v="61"/>
    <x v="81"/>
    <n v="0"/>
    <x v="1"/>
  </r>
  <r>
    <n v="7044"/>
    <x v="0"/>
    <x v="2"/>
    <x v="22"/>
    <x v="0"/>
    <x v="18"/>
    <x v="30"/>
    <x v="33"/>
    <n v="0"/>
    <x v="1"/>
  </r>
  <r>
    <n v="7045"/>
    <x v="0"/>
    <x v="2"/>
    <x v="23"/>
    <x v="0"/>
    <x v="18"/>
    <x v="31"/>
    <x v="139"/>
    <n v="3258"/>
    <x v="0"/>
  </r>
  <r>
    <n v="7046"/>
    <x v="0"/>
    <x v="2"/>
    <x v="23"/>
    <x v="0"/>
    <x v="18"/>
    <x v="33"/>
    <x v="140"/>
    <n v="23643"/>
    <x v="0"/>
  </r>
  <r>
    <n v="7047"/>
    <x v="0"/>
    <x v="2"/>
    <x v="23"/>
    <x v="0"/>
    <x v="18"/>
    <x v="34"/>
    <x v="141"/>
    <n v="4050"/>
    <x v="0"/>
  </r>
  <r>
    <n v="7048"/>
    <x v="0"/>
    <x v="2"/>
    <x v="23"/>
    <x v="0"/>
    <x v="18"/>
    <x v="35"/>
    <x v="142"/>
    <n v="1317"/>
    <x v="0"/>
  </r>
  <r>
    <n v="7049"/>
    <x v="0"/>
    <x v="2"/>
    <x v="23"/>
    <x v="0"/>
    <x v="18"/>
    <x v="36"/>
    <x v="132"/>
    <n v="2019"/>
    <x v="0"/>
  </r>
  <r>
    <n v="7050"/>
    <x v="0"/>
    <x v="2"/>
    <x v="23"/>
    <x v="0"/>
    <x v="18"/>
    <x v="37"/>
    <x v="133"/>
    <n v="6"/>
    <x v="0"/>
  </r>
  <r>
    <n v="7051"/>
    <x v="0"/>
    <x v="2"/>
    <x v="23"/>
    <x v="0"/>
    <x v="18"/>
    <x v="39"/>
    <x v="129"/>
    <n v="2484"/>
    <x v="0"/>
  </r>
  <r>
    <n v="7052"/>
    <x v="0"/>
    <x v="2"/>
    <x v="23"/>
    <x v="0"/>
    <x v="18"/>
    <x v="11"/>
    <x v="130"/>
    <n v="2304"/>
    <x v="0"/>
  </r>
  <r>
    <n v="7053"/>
    <x v="0"/>
    <x v="2"/>
    <x v="23"/>
    <x v="0"/>
    <x v="18"/>
    <x v="13"/>
    <x v="134"/>
    <n v="0"/>
    <x v="1"/>
  </r>
  <r>
    <n v="7054"/>
    <x v="0"/>
    <x v="2"/>
    <x v="23"/>
    <x v="0"/>
    <x v="18"/>
    <x v="19"/>
    <x v="135"/>
    <n v="522"/>
    <x v="0"/>
  </r>
  <r>
    <n v="7055"/>
    <x v="0"/>
    <x v="2"/>
    <x v="23"/>
    <x v="0"/>
    <x v="18"/>
    <x v="8"/>
    <x v="8"/>
    <n v="39606"/>
    <x v="0"/>
  </r>
  <r>
    <n v="7056"/>
    <x v="0"/>
    <x v="2"/>
    <x v="23"/>
    <x v="0"/>
    <x v="18"/>
    <x v="9"/>
    <x v="9"/>
    <n v="39606"/>
    <x v="0"/>
  </r>
  <r>
    <n v="7057"/>
    <x v="0"/>
    <x v="2"/>
    <x v="23"/>
    <x v="0"/>
    <x v="18"/>
    <x v="32"/>
    <x v="143"/>
    <n v="0"/>
    <x v="1"/>
  </r>
  <r>
    <n v="7058"/>
    <x v="0"/>
    <x v="2"/>
    <x v="23"/>
    <x v="0"/>
    <x v="18"/>
    <x v="61"/>
    <x v="81"/>
    <n v="0"/>
    <x v="1"/>
  </r>
  <r>
    <n v="7059"/>
    <x v="0"/>
    <x v="2"/>
    <x v="23"/>
    <x v="0"/>
    <x v="18"/>
    <x v="30"/>
    <x v="33"/>
    <n v="0"/>
    <x v="1"/>
  </r>
  <r>
    <n v="7060"/>
    <x v="0"/>
    <x v="2"/>
    <x v="24"/>
    <x v="0"/>
    <x v="18"/>
    <x v="31"/>
    <x v="139"/>
    <n v="2964"/>
    <x v="0"/>
  </r>
  <r>
    <n v="7061"/>
    <x v="0"/>
    <x v="2"/>
    <x v="24"/>
    <x v="0"/>
    <x v="18"/>
    <x v="33"/>
    <x v="140"/>
    <n v="24138"/>
    <x v="0"/>
  </r>
  <r>
    <n v="7062"/>
    <x v="0"/>
    <x v="2"/>
    <x v="24"/>
    <x v="0"/>
    <x v="18"/>
    <x v="34"/>
    <x v="141"/>
    <n v="3897"/>
    <x v="0"/>
  </r>
  <r>
    <n v="7063"/>
    <x v="0"/>
    <x v="2"/>
    <x v="24"/>
    <x v="0"/>
    <x v="18"/>
    <x v="35"/>
    <x v="142"/>
    <n v="1323"/>
    <x v="0"/>
  </r>
  <r>
    <n v="7064"/>
    <x v="0"/>
    <x v="2"/>
    <x v="24"/>
    <x v="0"/>
    <x v="18"/>
    <x v="36"/>
    <x v="132"/>
    <n v="1887"/>
    <x v="0"/>
  </r>
  <r>
    <n v="7065"/>
    <x v="0"/>
    <x v="2"/>
    <x v="24"/>
    <x v="0"/>
    <x v="18"/>
    <x v="37"/>
    <x v="133"/>
    <n v="6"/>
    <x v="0"/>
  </r>
  <r>
    <n v="7066"/>
    <x v="0"/>
    <x v="2"/>
    <x v="24"/>
    <x v="0"/>
    <x v="18"/>
    <x v="39"/>
    <x v="129"/>
    <n v="1635"/>
    <x v="0"/>
  </r>
  <r>
    <n v="7067"/>
    <x v="0"/>
    <x v="2"/>
    <x v="24"/>
    <x v="0"/>
    <x v="18"/>
    <x v="11"/>
    <x v="130"/>
    <n v="1737"/>
    <x v="0"/>
  </r>
  <r>
    <n v="7068"/>
    <x v="0"/>
    <x v="2"/>
    <x v="24"/>
    <x v="0"/>
    <x v="18"/>
    <x v="13"/>
    <x v="134"/>
    <n v="0"/>
    <x v="1"/>
  </r>
  <r>
    <n v="7069"/>
    <x v="0"/>
    <x v="2"/>
    <x v="24"/>
    <x v="0"/>
    <x v="18"/>
    <x v="19"/>
    <x v="135"/>
    <n v="432"/>
    <x v="0"/>
  </r>
  <r>
    <n v="7070"/>
    <x v="0"/>
    <x v="2"/>
    <x v="24"/>
    <x v="0"/>
    <x v="18"/>
    <x v="8"/>
    <x v="8"/>
    <n v="38022"/>
    <x v="0"/>
  </r>
  <r>
    <n v="7071"/>
    <x v="0"/>
    <x v="2"/>
    <x v="24"/>
    <x v="0"/>
    <x v="18"/>
    <x v="9"/>
    <x v="9"/>
    <n v="38022"/>
    <x v="0"/>
  </r>
  <r>
    <n v="7072"/>
    <x v="0"/>
    <x v="2"/>
    <x v="24"/>
    <x v="0"/>
    <x v="18"/>
    <x v="32"/>
    <x v="143"/>
    <n v="0"/>
    <x v="1"/>
  </r>
  <r>
    <n v="7073"/>
    <x v="0"/>
    <x v="2"/>
    <x v="24"/>
    <x v="0"/>
    <x v="18"/>
    <x v="61"/>
    <x v="81"/>
    <n v="0"/>
    <x v="1"/>
  </r>
  <r>
    <n v="7074"/>
    <x v="0"/>
    <x v="2"/>
    <x v="24"/>
    <x v="0"/>
    <x v="18"/>
    <x v="30"/>
    <x v="33"/>
    <n v="0"/>
    <x v="1"/>
  </r>
  <r>
    <n v="7075"/>
    <x v="0"/>
    <x v="2"/>
    <x v="25"/>
    <x v="0"/>
    <x v="18"/>
    <x v="31"/>
    <x v="139"/>
    <n v="2811"/>
    <x v="0"/>
  </r>
  <r>
    <n v="7076"/>
    <x v="0"/>
    <x v="2"/>
    <x v="25"/>
    <x v="0"/>
    <x v="18"/>
    <x v="33"/>
    <x v="140"/>
    <n v="24099"/>
    <x v="0"/>
  </r>
  <r>
    <n v="7077"/>
    <x v="0"/>
    <x v="2"/>
    <x v="25"/>
    <x v="0"/>
    <x v="18"/>
    <x v="34"/>
    <x v="141"/>
    <n v="4959"/>
    <x v="0"/>
  </r>
  <r>
    <n v="7078"/>
    <x v="0"/>
    <x v="2"/>
    <x v="25"/>
    <x v="0"/>
    <x v="18"/>
    <x v="35"/>
    <x v="142"/>
    <n v="1281"/>
    <x v="0"/>
  </r>
  <r>
    <n v="7079"/>
    <x v="0"/>
    <x v="2"/>
    <x v="25"/>
    <x v="0"/>
    <x v="18"/>
    <x v="36"/>
    <x v="132"/>
    <n v="1473"/>
    <x v="0"/>
  </r>
  <r>
    <n v="7080"/>
    <x v="0"/>
    <x v="2"/>
    <x v="25"/>
    <x v="0"/>
    <x v="18"/>
    <x v="37"/>
    <x v="133"/>
    <n v="0"/>
    <x v="1"/>
  </r>
  <r>
    <n v="7081"/>
    <x v="0"/>
    <x v="2"/>
    <x v="25"/>
    <x v="0"/>
    <x v="18"/>
    <x v="39"/>
    <x v="129"/>
    <n v="1257"/>
    <x v="0"/>
  </r>
  <r>
    <n v="7082"/>
    <x v="0"/>
    <x v="2"/>
    <x v="25"/>
    <x v="0"/>
    <x v="18"/>
    <x v="11"/>
    <x v="130"/>
    <n v="687"/>
    <x v="0"/>
  </r>
  <r>
    <n v="7083"/>
    <x v="0"/>
    <x v="2"/>
    <x v="25"/>
    <x v="0"/>
    <x v="18"/>
    <x v="13"/>
    <x v="134"/>
    <n v="6"/>
    <x v="0"/>
  </r>
  <r>
    <n v="7084"/>
    <x v="0"/>
    <x v="2"/>
    <x v="25"/>
    <x v="0"/>
    <x v="18"/>
    <x v="19"/>
    <x v="135"/>
    <n v="477"/>
    <x v="0"/>
  </r>
  <r>
    <n v="7085"/>
    <x v="0"/>
    <x v="2"/>
    <x v="25"/>
    <x v="0"/>
    <x v="18"/>
    <x v="8"/>
    <x v="8"/>
    <n v="37053"/>
    <x v="0"/>
  </r>
  <r>
    <n v="7086"/>
    <x v="0"/>
    <x v="2"/>
    <x v="25"/>
    <x v="0"/>
    <x v="18"/>
    <x v="9"/>
    <x v="9"/>
    <n v="37053"/>
    <x v="0"/>
  </r>
  <r>
    <n v="7087"/>
    <x v="0"/>
    <x v="2"/>
    <x v="25"/>
    <x v="0"/>
    <x v="18"/>
    <x v="32"/>
    <x v="143"/>
    <n v="0"/>
    <x v="1"/>
  </r>
  <r>
    <n v="7088"/>
    <x v="0"/>
    <x v="2"/>
    <x v="25"/>
    <x v="0"/>
    <x v="18"/>
    <x v="61"/>
    <x v="81"/>
    <n v="0"/>
    <x v="1"/>
  </r>
  <r>
    <n v="7089"/>
    <x v="0"/>
    <x v="2"/>
    <x v="25"/>
    <x v="0"/>
    <x v="18"/>
    <x v="30"/>
    <x v="33"/>
    <n v="0"/>
    <x v="1"/>
  </r>
  <r>
    <n v="7090"/>
    <x v="0"/>
    <x v="3"/>
    <x v="26"/>
    <x v="0"/>
    <x v="18"/>
    <x v="31"/>
    <x v="139"/>
    <n v="18033"/>
    <x v="0"/>
  </r>
  <r>
    <n v="7091"/>
    <x v="0"/>
    <x v="3"/>
    <x v="26"/>
    <x v="0"/>
    <x v="18"/>
    <x v="33"/>
    <x v="140"/>
    <n v="122901"/>
    <x v="0"/>
  </r>
  <r>
    <n v="7092"/>
    <x v="0"/>
    <x v="3"/>
    <x v="26"/>
    <x v="0"/>
    <x v="18"/>
    <x v="34"/>
    <x v="141"/>
    <n v="22473"/>
    <x v="0"/>
  </r>
  <r>
    <n v="7093"/>
    <x v="0"/>
    <x v="3"/>
    <x v="26"/>
    <x v="0"/>
    <x v="18"/>
    <x v="35"/>
    <x v="142"/>
    <n v="6363"/>
    <x v="0"/>
  </r>
  <r>
    <n v="7094"/>
    <x v="0"/>
    <x v="3"/>
    <x v="26"/>
    <x v="0"/>
    <x v="18"/>
    <x v="36"/>
    <x v="132"/>
    <n v="8304"/>
    <x v="0"/>
  </r>
  <r>
    <n v="7095"/>
    <x v="0"/>
    <x v="3"/>
    <x v="26"/>
    <x v="0"/>
    <x v="18"/>
    <x v="37"/>
    <x v="133"/>
    <n v="39"/>
    <x v="0"/>
  </r>
  <r>
    <n v="7096"/>
    <x v="0"/>
    <x v="3"/>
    <x v="26"/>
    <x v="0"/>
    <x v="18"/>
    <x v="39"/>
    <x v="129"/>
    <n v="11160"/>
    <x v="0"/>
  </r>
  <r>
    <n v="7097"/>
    <x v="0"/>
    <x v="3"/>
    <x v="26"/>
    <x v="0"/>
    <x v="18"/>
    <x v="11"/>
    <x v="130"/>
    <n v="7728"/>
    <x v="0"/>
  </r>
  <r>
    <n v="7098"/>
    <x v="0"/>
    <x v="3"/>
    <x v="26"/>
    <x v="0"/>
    <x v="18"/>
    <x v="13"/>
    <x v="134"/>
    <n v="60"/>
    <x v="0"/>
  </r>
  <r>
    <n v="7099"/>
    <x v="0"/>
    <x v="3"/>
    <x v="26"/>
    <x v="0"/>
    <x v="18"/>
    <x v="19"/>
    <x v="135"/>
    <n v="2427"/>
    <x v="0"/>
  </r>
  <r>
    <n v="7100"/>
    <x v="0"/>
    <x v="3"/>
    <x v="26"/>
    <x v="0"/>
    <x v="18"/>
    <x v="8"/>
    <x v="8"/>
    <n v="199494"/>
    <x v="0"/>
  </r>
  <r>
    <n v="7101"/>
    <x v="0"/>
    <x v="3"/>
    <x v="26"/>
    <x v="0"/>
    <x v="18"/>
    <x v="9"/>
    <x v="9"/>
    <n v="199494"/>
    <x v="0"/>
  </r>
  <r>
    <n v="7102"/>
    <x v="0"/>
    <x v="3"/>
    <x v="26"/>
    <x v="0"/>
    <x v="18"/>
    <x v="32"/>
    <x v="143"/>
    <n v="0"/>
    <x v="1"/>
  </r>
  <r>
    <n v="7103"/>
    <x v="0"/>
    <x v="3"/>
    <x v="26"/>
    <x v="0"/>
    <x v="18"/>
    <x v="61"/>
    <x v="81"/>
    <n v="0"/>
    <x v="1"/>
  </r>
  <r>
    <n v="7104"/>
    <x v="0"/>
    <x v="3"/>
    <x v="26"/>
    <x v="0"/>
    <x v="18"/>
    <x v="30"/>
    <x v="33"/>
    <n v="0"/>
    <x v="1"/>
  </r>
  <r>
    <n v="7105"/>
    <x v="0"/>
    <x v="4"/>
    <x v="27"/>
    <x v="0"/>
    <x v="18"/>
    <x v="31"/>
    <x v="139"/>
    <n v="273102"/>
    <x v="0"/>
  </r>
  <r>
    <n v="7106"/>
    <x v="0"/>
    <x v="4"/>
    <x v="27"/>
    <x v="0"/>
    <x v="18"/>
    <x v="33"/>
    <x v="140"/>
    <n v="1290093"/>
    <x v="0"/>
  </r>
  <r>
    <n v="7107"/>
    <x v="0"/>
    <x v="4"/>
    <x v="27"/>
    <x v="0"/>
    <x v="18"/>
    <x v="34"/>
    <x v="141"/>
    <n v="252435"/>
    <x v="0"/>
  </r>
  <r>
    <n v="7108"/>
    <x v="0"/>
    <x v="4"/>
    <x v="27"/>
    <x v="0"/>
    <x v="18"/>
    <x v="35"/>
    <x v="142"/>
    <n v="91224"/>
    <x v="0"/>
  </r>
  <r>
    <n v="7109"/>
    <x v="0"/>
    <x v="4"/>
    <x v="27"/>
    <x v="0"/>
    <x v="18"/>
    <x v="36"/>
    <x v="132"/>
    <n v="94887"/>
    <x v="0"/>
  </r>
  <r>
    <n v="7110"/>
    <x v="0"/>
    <x v="4"/>
    <x v="27"/>
    <x v="0"/>
    <x v="18"/>
    <x v="37"/>
    <x v="133"/>
    <n v="48738"/>
    <x v="0"/>
  </r>
  <r>
    <n v="7111"/>
    <x v="0"/>
    <x v="4"/>
    <x v="27"/>
    <x v="0"/>
    <x v="18"/>
    <x v="39"/>
    <x v="129"/>
    <n v="36651"/>
    <x v="0"/>
  </r>
  <r>
    <n v="7112"/>
    <x v="0"/>
    <x v="4"/>
    <x v="27"/>
    <x v="0"/>
    <x v="18"/>
    <x v="11"/>
    <x v="130"/>
    <n v="119622"/>
    <x v="0"/>
  </r>
  <r>
    <n v="7113"/>
    <x v="0"/>
    <x v="4"/>
    <x v="27"/>
    <x v="0"/>
    <x v="18"/>
    <x v="13"/>
    <x v="134"/>
    <n v="5985"/>
    <x v="0"/>
  </r>
  <r>
    <n v="7114"/>
    <x v="0"/>
    <x v="4"/>
    <x v="27"/>
    <x v="0"/>
    <x v="18"/>
    <x v="19"/>
    <x v="135"/>
    <n v="32916"/>
    <x v="0"/>
  </r>
  <r>
    <n v="7115"/>
    <x v="0"/>
    <x v="4"/>
    <x v="27"/>
    <x v="0"/>
    <x v="18"/>
    <x v="8"/>
    <x v="8"/>
    <n v="2245647"/>
    <x v="0"/>
  </r>
  <r>
    <n v="7116"/>
    <x v="0"/>
    <x v="4"/>
    <x v="27"/>
    <x v="0"/>
    <x v="18"/>
    <x v="9"/>
    <x v="9"/>
    <n v="2245647"/>
    <x v="0"/>
  </r>
  <r>
    <n v="7117"/>
    <x v="0"/>
    <x v="4"/>
    <x v="27"/>
    <x v="0"/>
    <x v="18"/>
    <x v="32"/>
    <x v="143"/>
    <n v="0"/>
    <x v="1"/>
  </r>
  <r>
    <n v="7118"/>
    <x v="0"/>
    <x v="4"/>
    <x v="27"/>
    <x v="0"/>
    <x v="18"/>
    <x v="61"/>
    <x v="81"/>
    <n v="0"/>
    <x v="1"/>
  </r>
  <r>
    <n v="7119"/>
    <x v="0"/>
    <x v="4"/>
    <x v="27"/>
    <x v="0"/>
    <x v="18"/>
    <x v="30"/>
    <x v="33"/>
    <n v="0"/>
    <x v="1"/>
  </r>
  <r>
    <n v="7120"/>
    <x v="0"/>
    <x v="5"/>
    <x v="28"/>
    <x v="0"/>
    <x v="18"/>
    <x v="31"/>
    <x v="139"/>
    <n v="291135"/>
    <x v="0"/>
  </r>
  <r>
    <n v="7121"/>
    <x v="0"/>
    <x v="5"/>
    <x v="28"/>
    <x v="0"/>
    <x v="18"/>
    <x v="33"/>
    <x v="140"/>
    <n v="1412994"/>
    <x v="0"/>
  </r>
  <r>
    <n v="7122"/>
    <x v="0"/>
    <x v="5"/>
    <x v="28"/>
    <x v="0"/>
    <x v="18"/>
    <x v="34"/>
    <x v="141"/>
    <n v="274905"/>
    <x v="0"/>
  </r>
  <r>
    <n v="7123"/>
    <x v="0"/>
    <x v="5"/>
    <x v="28"/>
    <x v="0"/>
    <x v="18"/>
    <x v="35"/>
    <x v="142"/>
    <n v="97584"/>
    <x v="0"/>
  </r>
  <r>
    <n v="7124"/>
    <x v="0"/>
    <x v="5"/>
    <x v="28"/>
    <x v="0"/>
    <x v="18"/>
    <x v="36"/>
    <x v="132"/>
    <n v="103194"/>
    <x v="0"/>
  </r>
  <r>
    <n v="7125"/>
    <x v="0"/>
    <x v="5"/>
    <x v="28"/>
    <x v="0"/>
    <x v="18"/>
    <x v="37"/>
    <x v="133"/>
    <n v="48777"/>
    <x v="0"/>
  </r>
  <r>
    <n v="7126"/>
    <x v="0"/>
    <x v="5"/>
    <x v="28"/>
    <x v="0"/>
    <x v="18"/>
    <x v="39"/>
    <x v="129"/>
    <n v="47811"/>
    <x v="0"/>
  </r>
  <r>
    <n v="7127"/>
    <x v="0"/>
    <x v="5"/>
    <x v="28"/>
    <x v="0"/>
    <x v="18"/>
    <x v="11"/>
    <x v="130"/>
    <n v="127350"/>
    <x v="0"/>
  </r>
  <r>
    <n v="7128"/>
    <x v="0"/>
    <x v="5"/>
    <x v="28"/>
    <x v="0"/>
    <x v="18"/>
    <x v="13"/>
    <x v="134"/>
    <n v="6045"/>
    <x v="0"/>
  </r>
  <r>
    <n v="7129"/>
    <x v="0"/>
    <x v="5"/>
    <x v="28"/>
    <x v="0"/>
    <x v="18"/>
    <x v="19"/>
    <x v="135"/>
    <n v="35343"/>
    <x v="0"/>
  </r>
  <r>
    <n v="7130"/>
    <x v="0"/>
    <x v="5"/>
    <x v="28"/>
    <x v="0"/>
    <x v="18"/>
    <x v="8"/>
    <x v="8"/>
    <n v="2445141"/>
    <x v="0"/>
  </r>
  <r>
    <n v="7131"/>
    <x v="0"/>
    <x v="5"/>
    <x v="28"/>
    <x v="0"/>
    <x v="18"/>
    <x v="9"/>
    <x v="9"/>
    <n v="2445141"/>
    <x v="0"/>
  </r>
  <r>
    <n v="7132"/>
    <x v="0"/>
    <x v="5"/>
    <x v="28"/>
    <x v="0"/>
    <x v="18"/>
    <x v="32"/>
    <x v="143"/>
    <n v="0"/>
    <x v="1"/>
  </r>
  <r>
    <n v="7133"/>
    <x v="0"/>
    <x v="5"/>
    <x v="28"/>
    <x v="0"/>
    <x v="18"/>
    <x v="61"/>
    <x v="81"/>
    <n v="0"/>
    <x v="1"/>
  </r>
  <r>
    <n v="7134"/>
    <x v="0"/>
    <x v="5"/>
    <x v="28"/>
    <x v="0"/>
    <x v="18"/>
    <x v="30"/>
    <x v="33"/>
    <n v="0"/>
    <x v="1"/>
  </r>
  <r>
    <n v="7135"/>
    <x v="0"/>
    <x v="0"/>
    <x v="0"/>
    <x v="0"/>
    <x v="19"/>
    <x v="40"/>
    <x v="144"/>
    <n v="108"/>
    <x v="0"/>
  </r>
  <r>
    <n v="7136"/>
    <x v="0"/>
    <x v="0"/>
    <x v="0"/>
    <x v="0"/>
    <x v="19"/>
    <x v="41"/>
    <x v="145"/>
    <n v="189"/>
    <x v="0"/>
  </r>
  <r>
    <n v="7137"/>
    <x v="0"/>
    <x v="0"/>
    <x v="0"/>
    <x v="0"/>
    <x v="19"/>
    <x v="42"/>
    <x v="146"/>
    <n v="213"/>
    <x v="0"/>
  </r>
  <r>
    <n v="7138"/>
    <x v="0"/>
    <x v="0"/>
    <x v="0"/>
    <x v="0"/>
    <x v="19"/>
    <x v="43"/>
    <x v="147"/>
    <n v="222"/>
    <x v="0"/>
  </r>
  <r>
    <n v="7139"/>
    <x v="0"/>
    <x v="0"/>
    <x v="0"/>
    <x v="0"/>
    <x v="19"/>
    <x v="44"/>
    <x v="148"/>
    <n v="429"/>
    <x v="0"/>
  </r>
  <r>
    <n v="7140"/>
    <x v="0"/>
    <x v="0"/>
    <x v="0"/>
    <x v="0"/>
    <x v="19"/>
    <x v="45"/>
    <x v="149"/>
    <n v="222"/>
    <x v="0"/>
  </r>
  <r>
    <n v="7141"/>
    <x v="0"/>
    <x v="0"/>
    <x v="0"/>
    <x v="0"/>
    <x v="19"/>
    <x v="46"/>
    <x v="150"/>
    <n v="483"/>
    <x v="0"/>
  </r>
  <r>
    <n v="7142"/>
    <x v="0"/>
    <x v="0"/>
    <x v="0"/>
    <x v="0"/>
    <x v="19"/>
    <x v="47"/>
    <x v="151"/>
    <n v="399"/>
    <x v="0"/>
  </r>
  <r>
    <n v="7143"/>
    <x v="0"/>
    <x v="0"/>
    <x v="0"/>
    <x v="0"/>
    <x v="19"/>
    <x v="48"/>
    <x v="152"/>
    <n v="1542"/>
    <x v="0"/>
  </r>
  <r>
    <n v="7144"/>
    <x v="0"/>
    <x v="0"/>
    <x v="0"/>
    <x v="0"/>
    <x v="19"/>
    <x v="49"/>
    <x v="153"/>
    <n v="474"/>
    <x v="0"/>
  </r>
  <r>
    <n v="7145"/>
    <x v="0"/>
    <x v="0"/>
    <x v="0"/>
    <x v="0"/>
    <x v="19"/>
    <x v="50"/>
    <x v="154"/>
    <n v="450"/>
    <x v="0"/>
  </r>
  <r>
    <n v="7146"/>
    <x v="0"/>
    <x v="0"/>
    <x v="0"/>
    <x v="0"/>
    <x v="19"/>
    <x v="51"/>
    <x v="155"/>
    <n v="84"/>
    <x v="0"/>
  </r>
  <r>
    <n v="7147"/>
    <x v="0"/>
    <x v="0"/>
    <x v="0"/>
    <x v="0"/>
    <x v="19"/>
    <x v="52"/>
    <x v="156"/>
    <n v="189"/>
    <x v="0"/>
  </r>
  <r>
    <n v="7148"/>
    <x v="0"/>
    <x v="0"/>
    <x v="0"/>
    <x v="0"/>
    <x v="19"/>
    <x v="54"/>
    <x v="157"/>
    <n v="33"/>
    <x v="0"/>
  </r>
  <r>
    <n v="7149"/>
    <x v="0"/>
    <x v="0"/>
    <x v="0"/>
    <x v="0"/>
    <x v="19"/>
    <x v="55"/>
    <x v="158"/>
    <n v="72"/>
    <x v="0"/>
  </r>
  <r>
    <n v="7150"/>
    <x v="0"/>
    <x v="0"/>
    <x v="0"/>
    <x v="0"/>
    <x v="19"/>
    <x v="56"/>
    <x v="159"/>
    <n v="12"/>
    <x v="0"/>
  </r>
  <r>
    <n v="7151"/>
    <x v="0"/>
    <x v="0"/>
    <x v="0"/>
    <x v="0"/>
    <x v="19"/>
    <x v="57"/>
    <x v="160"/>
    <n v="42"/>
    <x v="0"/>
  </r>
  <r>
    <n v="7152"/>
    <x v="0"/>
    <x v="0"/>
    <x v="0"/>
    <x v="0"/>
    <x v="19"/>
    <x v="58"/>
    <x v="161"/>
    <n v="21"/>
    <x v="0"/>
  </r>
  <r>
    <n v="7153"/>
    <x v="0"/>
    <x v="0"/>
    <x v="0"/>
    <x v="0"/>
    <x v="19"/>
    <x v="59"/>
    <x v="8"/>
    <n v="5190"/>
    <x v="0"/>
  </r>
  <r>
    <n v="7154"/>
    <x v="0"/>
    <x v="0"/>
    <x v="1"/>
    <x v="0"/>
    <x v="19"/>
    <x v="40"/>
    <x v="144"/>
    <n v="120"/>
    <x v="0"/>
  </r>
  <r>
    <n v="7155"/>
    <x v="0"/>
    <x v="0"/>
    <x v="1"/>
    <x v="0"/>
    <x v="19"/>
    <x v="41"/>
    <x v="145"/>
    <n v="426"/>
    <x v="0"/>
  </r>
  <r>
    <n v="7156"/>
    <x v="0"/>
    <x v="0"/>
    <x v="1"/>
    <x v="0"/>
    <x v="19"/>
    <x v="42"/>
    <x v="146"/>
    <n v="429"/>
    <x v="0"/>
  </r>
  <r>
    <n v="7157"/>
    <x v="0"/>
    <x v="0"/>
    <x v="1"/>
    <x v="0"/>
    <x v="19"/>
    <x v="43"/>
    <x v="147"/>
    <n v="459"/>
    <x v="0"/>
  </r>
  <r>
    <n v="7158"/>
    <x v="0"/>
    <x v="0"/>
    <x v="1"/>
    <x v="0"/>
    <x v="19"/>
    <x v="44"/>
    <x v="148"/>
    <n v="705"/>
    <x v="0"/>
  </r>
  <r>
    <n v="7159"/>
    <x v="0"/>
    <x v="0"/>
    <x v="1"/>
    <x v="0"/>
    <x v="19"/>
    <x v="45"/>
    <x v="149"/>
    <n v="483"/>
    <x v="0"/>
  </r>
  <r>
    <n v="7160"/>
    <x v="0"/>
    <x v="0"/>
    <x v="1"/>
    <x v="0"/>
    <x v="19"/>
    <x v="46"/>
    <x v="150"/>
    <n v="879"/>
    <x v="0"/>
  </r>
  <r>
    <n v="7161"/>
    <x v="0"/>
    <x v="0"/>
    <x v="1"/>
    <x v="0"/>
    <x v="19"/>
    <x v="47"/>
    <x v="151"/>
    <n v="837"/>
    <x v="0"/>
  </r>
  <r>
    <n v="7162"/>
    <x v="0"/>
    <x v="0"/>
    <x v="1"/>
    <x v="0"/>
    <x v="19"/>
    <x v="48"/>
    <x v="152"/>
    <n v="4404"/>
    <x v="0"/>
  </r>
  <r>
    <n v="7163"/>
    <x v="0"/>
    <x v="0"/>
    <x v="1"/>
    <x v="0"/>
    <x v="19"/>
    <x v="49"/>
    <x v="153"/>
    <n v="1134"/>
    <x v="0"/>
  </r>
  <r>
    <n v="7164"/>
    <x v="0"/>
    <x v="0"/>
    <x v="1"/>
    <x v="0"/>
    <x v="19"/>
    <x v="50"/>
    <x v="154"/>
    <n v="942"/>
    <x v="0"/>
  </r>
  <r>
    <n v="7165"/>
    <x v="0"/>
    <x v="0"/>
    <x v="1"/>
    <x v="0"/>
    <x v="19"/>
    <x v="51"/>
    <x v="155"/>
    <n v="201"/>
    <x v="0"/>
  </r>
  <r>
    <n v="7166"/>
    <x v="0"/>
    <x v="0"/>
    <x v="1"/>
    <x v="0"/>
    <x v="19"/>
    <x v="52"/>
    <x v="156"/>
    <n v="297"/>
    <x v="0"/>
  </r>
  <r>
    <n v="7167"/>
    <x v="0"/>
    <x v="0"/>
    <x v="1"/>
    <x v="0"/>
    <x v="19"/>
    <x v="54"/>
    <x v="157"/>
    <n v="48"/>
    <x v="0"/>
  </r>
  <r>
    <n v="7168"/>
    <x v="0"/>
    <x v="0"/>
    <x v="1"/>
    <x v="0"/>
    <x v="19"/>
    <x v="55"/>
    <x v="158"/>
    <n v="39"/>
    <x v="0"/>
  </r>
  <r>
    <n v="7169"/>
    <x v="0"/>
    <x v="0"/>
    <x v="1"/>
    <x v="0"/>
    <x v="19"/>
    <x v="56"/>
    <x v="159"/>
    <n v="9"/>
    <x v="0"/>
  </r>
  <r>
    <n v="7170"/>
    <x v="0"/>
    <x v="0"/>
    <x v="1"/>
    <x v="0"/>
    <x v="19"/>
    <x v="57"/>
    <x v="160"/>
    <n v="36"/>
    <x v="0"/>
  </r>
  <r>
    <n v="7171"/>
    <x v="0"/>
    <x v="0"/>
    <x v="1"/>
    <x v="0"/>
    <x v="19"/>
    <x v="58"/>
    <x v="161"/>
    <n v="33"/>
    <x v="0"/>
  </r>
  <r>
    <n v="7172"/>
    <x v="0"/>
    <x v="0"/>
    <x v="1"/>
    <x v="0"/>
    <x v="19"/>
    <x v="59"/>
    <x v="8"/>
    <n v="11484"/>
    <x v="0"/>
  </r>
  <r>
    <n v="7173"/>
    <x v="0"/>
    <x v="0"/>
    <x v="2"/>
    <x v="0"/>
    <x v="19"/>
    <x v="40"/>
    <x v="144"/>
    <n v="282"/>
    <x v="0"/>
  </r>
  <r>
    <n v="7174"/>
    <x v="0"/>
    <x v="0"/>
    <x v="2"/>
    <x v="0"/>
    <x v="19"/>
    <x v="41"/>
    <x v="145"/>
    <n v="591"/>
    <x v="0"/>
  </r>
  <r>
    <n v="7175"/>
    <x v="0"/>
    <x v="0"/>
    <x v="2"/>
    <x v="0"/>
    <x v="19"/>
    <x v="42"/>
    <x v="146"/>
    <n v="567"/>
    <x v="0"/>
  </r>
  <r>
    <n v="7176"/>
    <x v="0"/>
    <x v="0"/>
    <x v="2"/>
    <x v="0"/>
    <x v="19"/>
    <x v="43"/>
    <x v="147"/>
    <n v="591"/>
    <x v="0"/>
  </r>
  <r>
    <n v="7177"/>
    <x v="0"/>
    <x v="0"/>
    <x v="2"/>
    <x v="0"/>
    <x v="19"/>
    <x v="44"/>
    <x v="148"/>
    <n v="972"/>
    <x v="0"/>
  </r>
  <r>
    <n v="7178"/>
    <x v="0"/>
    <x v="0"/>
    <x v="2"/>
    <x v="0"/>
    <x v="19"/>
    <x v="45"/>
    <x v="149"/>
    <n v="531"/>
    <x v="0"/>
  </r>
  <r>
    <n v="7179"/>
    <x v="0"/>
    <x v="0"/>
    <x v="2"/>
    <x v="0"/>
    <x v="19"/>
    <x v="46"/>
    <x v="150"/>
    <n v="1137"/>
    <x v="0"/>
  </r>
  <r>
    <n v="7180"/>
    <x v="0"/>
    <x v="0"/>
    <x v="2"/>
    <x v="0"/>
    <x v="19"/>
    <x v="47"/>
    <x v="151"/>
    <n v="1107"/>
    <x v="0"/>
  </r>
  <r>
    <n v="7181"/>
    <x v="0"/>
    <x v="0"/>
    <x v="2"/>
    <x v="0"/>
    <x v="19"/>
    <x v="48"/>
    <x v="152"/>
    <n v="4815"/>
    <x v="0"/>
  </r>
  <r>
    <n v="7182"/>
    <x v="0"/>
    <x v="0"/>
    <x v="2"/>
    <x v="0"/>
    <x v="19"/>
    <x v="49"/>
    <x v="153"/>
    <n v="1410"/>
    <x v="0"/>
  </r>
  <r>
    <n v="7183"/>
    <x v="0"/>
    <x v="0"/>
    <x v="2"/>
    <x v="0"/>
    <x v="19"/>
    <x v="50"/>
    <x v="154"/>
    <n v="1194"/>
    <x v="0"/>
  </r>
  <r>
    <n v="7184"/>
    <x v="0"/>
    <x v="0"/>
    <x v="2"/>
    <x v="0"/>
    <x v="19"/>
    <x v="51"/>
    <x v="155"/>
    <n v="294"/>
    <x v="0"/>
  </r>
  <r>
    <n v="7185"/>
    <x v="0"/>
    <x v="0"/>
    <x v="2"/>
    <x v="0"/>
    <x v="19"/>
    <x v="52"/>
    <x v="156"/>
    <n v="342"/>
    <x v="0"/>
  </r>
  <r>
    <n v="7186"/>
    <x v="0"/>
    <x v="0"/>
    <x v="2"/>
    <x v="0"/>
    <x v="19"/>
    <x v="54"/>
    <x v="157"/>
    <n v="72"/>
    <x v="0"/>
  </r>
  <r>
    <n v="7187"/>
    <x v="0"/>
    <x v="0"/>
    <x v="2"/>
    <x v="0"/>
    <x v="19"/>
    <x v="55"/>
    <x v="158"/>
    <n v="78"/>
    <x v="0"/>
  </r>
  <r>
    <n v="7188"/>
    <x v="0"/>
    <x v="0"/>
    <x v="2"/>
    <x v="0"/>
    <x v="19"/>
    <x v="56"/>
    <x v="159"/>
    <n v="0"/>
    <x v="1"/>
  </r>
  <r>
    <n v="7189"/>
    <x v="0"/>
    <x v="0"/>
    <x v="2"/>
    <x v="0"/>
    <x v="19"/>
    <x v="57"/>
    <x v="160"/>
    <n v="45"/>
    <x v="0"/>
  </r>
  <r>
    <n v="7190"/>
    <x v="0"/>
    <x v="0"/>
    <x v="2"/>
    <x v="0"/>
    <x v="19"/>
    <x v="58"/>
    <x v="161"/>
    <n v="33"/>
    <x v="0"/>
  </r>
  <r>
    <n v="7191"/>
    <x v="0"/>
    <x v="0"/>
    <x v="2"/>
    <x v="0"/>
    <x v="19"/>
    <x v="59"/>
    <x v="8"/>
    <n v="14067"/>
    <x v="0"/>
  </r>
  <r>
    <n v="7192"/>
    <x v="0"/>
    <x v="0"/>
    <x v="3"/>
    <x v="0"/>
    <x v="19"/>
    <x v="40"/>
    <x v="144"/>
    <n v="114"/>
    <x v="0"/>
  </r>
  <r>
    <n v="7193"/>
    <x v="0"/>
    <x v="0"/>
    <x v="3"/>
    <x v="0"/>
    <x v="19"/>
    <x v="41"/>
    <x v="145"/>
    <n v="441"/>
    <x v="0"/>
  </r>
  <r>
    <n v="7194"/>
    <x v="0"/>
    <x v="0"/>
    <x v="3"/>
    <x v="0"/>
    <x v="19"/>
    <x v="42"/>
    <x v="146"/>
    <n v="378"/>
    <x v="0"/>
  </r>
  <r>
    <n v="7195"/>
    <x v="0"/>
    <x v="0"/>
    <x v="3"/>
    <x v="0"/>
    <x v="19"/>
    <x v="43"/>
    <x v="147"/>
    <n v="342"/>
    <x v="0"/>
  </r>
  <r>
    <n v="7196"/>
    <x v="0"/>
    <x v="0"/>
    <x v="3"/>
    <x v="0"/>
    <x v="19"/>
    <x v="44"/>
    <x v="148"/>
    <n v="756"/>
    <x v="0"/>
  </r>
  <r>
    <n v="7197"/>
    <x v="0"/>
    <x v="0"/>
    <x v="3"/>
    <x v="0"/>
    <x v="19"/>
    <x v="45"/>
    <x v="149"/>
    <n v="387"/>
    <x v="0"/>
  </r>
  <r>
    <n v="7198"/>
    <x v="0"/>
    <x v="0"/>
    <x v="3"/>
    <x v="0"/>
    <x v="19"/>
    <x v="46"/>
    <x v="150"/>
    <n v="879"/>
    <x v="0"/>
  </r>
  <r>
    <n v="7199"/>
    <x v="0"/>
    <x v="0"/>
    <x v="3"/>
    <x v="0"/>
    <x v="19"/>
    <x v="47"/>
    <x v="151"/>
    <n v="951"/>
    <x v="0"/>
  </r>
  <r>
    <n v="7200"/>
    <x v="0"/>
    <x v="0"/>
    <x v="3"/>
    <x v="0"/>
    <x v="19"/>
    <x v="48"/>
    <x v="152"/>
    <n v="5421"/>
    <x v="0"/>
  </r>
  <r>
    <n v="7201"/>
    <x v="0"/>
    <x v="0"/>
    <x v="3"/>
    <x v="0"/>
    <x v="19"/>
    <x v="49"/>
    <x v="153"/>
    <n v="1329"/>
    <x v="0"/>
  </r>
  <r>
    <n v="7202"/>
    <x v="0"/>
    <x v="0"/>
    <x v="3"/>
    <x v="0"/>
    <x v="19"/>
    <x v="50"/>
    <x v="154"/>
    <n v="990"/>
    <x v="0"/>
  </r>
  <r>
    <n v="7203"/>
    <x v="0"/>
    <x v="0"/>
    <x v="3"/>
    <x v="0"/>
    <x v="19"/>
    <x v="51"/>
    <x v="155"/>
    <n v="264"/>
    <x v="0"/>
  </r>
  <r>
    <n v="7204"/>
    <x v="0"/>
    <x v="0"/>
    <x v="3"/>
    <x v="0"/>
    <x v="19"/>
    <x v="52"/>
    <x v="156"/>
    <n v="279"/>
    <x v="0"/>
  </r>
  <r>
    <n v="7205"/>
    <x v="0"/>
    <x v="0"/>
    <x v="3"/>
    <x v="0"/>
    <x v="19"/>
    <x v="54"/>
    <x v="157"/>
    <n v="57"/>
    <x v="0"/>
  </r>
  <r>
    <n v="7206"/>
    <x v="0"/>
    <x v="0"/>
    <x v="3"/>
    <x v="0"/>
    <x v="19"/>
    <x v="55"/>
    <x v="158"/>
    <n v="66"/>
    <x v="0"/>
  </r>
  <r>
    <n v="7207"/>
    <x v="0"/>
    <x v="0"/>
    <x v="3"/>
    <x v="0"/>
    <x v="19"/>
    <x v="56"/>
    <x v="159"/>
    <n v="18"/>
    <x v="0"/>
  </r>
  <r>
    <n v="7208"/>
    <x v="0"/>
    <x v="0"/>
    <x v="3"/>
    <x v="0"/>
    <x v="19"/>
    <x v="57"/>
    <x v="160"/>
    <n v="39"/>
    <x v="0"/>
  </r>
  <r>
    <n v="7209"/>
    <x v="0"/>
    <x v="0"/>
    <x v="3"/>
    <x v="0"/>
    <x v="19"/>
    <x v="58"/>
    <x v="161"/>
    <n v="36"/>
    <x v="0"/>
  </r>
  <r>
    <n v="7210"/>
    <x v="0"/>
    <x v="0"/>
    <x v="3"/>
    <x v="0"/>
    <x v="19"/>
    <x v="59"/>
    <x v="8"/>
    <n v="12747"/>
    <x v="0"/>
  </r>
  <r>
    <n v="7211"/>
    <x v="0"/>
    <x v="0"/>
    <x v="4"/>
    <x v="0"/>
    <x v="19"/>
    <x v="40"/>
    <x v="144"/>
    <n v="195"/>
    <x v="0"/>
  </r>
  <r>
    <n v="7212"/>
    <x v="0"/>
    <x v="0"/>
    <x v="4"/>
    <x v="0"/>
    <x v="19"/>
    <x v="41"/>
    <x v="145"/>
    <n v="444"/>
    <x v="0"/>
  </r>
  <r>
    <n v="7213"/>
    <x v="0"/>
    <x v="0"/>
    <x v="4"/>
    <x v="0"/>
    <x v="19"/>
    <x v="42"/>
    <x v="146"/>
    <n v="504"/>
    <x v="0"/>
  </r>
  <r>
    <n v="7214"/>
    <x v="0"/>
    <x v="0"/>
    <x v="4"/>
    <x v="0"/>
    <x v="19"/>
    <x v="43"/>
    <x v="147"/>
    <n v="543"/>
    <x v="0"/>
  </r>
  <r>
    <n v="7215"/>
    <x v="0"/>
    <x v="0"/>
    <x v="4"/>
    <x v="0"/>
    <x v="19"/>
    <x v="44"/>
    <x v="148"/>
    <n v="963"/>
    <x v="0"/>
  </r>
  <r>
    <n v="7216"/>
    <x v="0"/>
    <x v="0"/>
    <x v="4"/>
    <x v="0"/>
    <x v="19"/>
    <x v="45"/>
    <x v="149"/>
    <n v="588"/>
    <x v="0"/>
  </r>
  <r>
    <n v="7217"/>
    <x v="0"/>
    <x v="0"/>
    <x v="4"/>
    <x v="0"/>
    <x v="19"/>
    <x v="46"/>
    <x v="150"/>
    <n v="1125"/>
    <x v="0"/>
  </r>
  <r>
    <n v="7218"/>
    <x v="0"/>
    <x v="0"/>
    <x v="4"/>
    <x v="0"/>
    <x v="19"/>
    <x v="47"/>
    <x v="151"/>
    <n v="1047"/>
    <x v="0"/>
  </r>
  <r>
    <n v="7219"/>
    <x v="0"/>
    <x v="0"/>
    <x v="4"/>
    <x v="0"/>
    <x v="19"/>
    <x v="48"/>
    <x v="152"/>
    <n v="5160"/>
    <x v="0"/>
  </r>
  <r>
    <n v="7220"/>
    <x v="0"/>
    <x v="0"/>
    <x v="4"/>
    <x v="0"/>
    <x v="19"/>
    <x v="49"/>
    <x v="153"/>
    <n v="1383"/>
    <x v="0"/>
  </r>
  <r>
    <n v="7221"/>
    <x v="0"/>
    <x v="0"/>
    <x v="4"/>
    <x v="0"/>
    <x v="19"/>
    <x v="50"/>
    <x v="154"/>
    <n v="945"/>
    <x v="0"/>
  </r>
  <r>
    <n v="7222"/>
    <x v="0"/>
    <x v="0"/>
    <x v="4"/>
    <x v="0"/>
    <x v="19"/>
    <x v="51"/>
    <x v="155"/>
    <n v="282"/>
    <x v="0"/>
  </r>
  <r>
    <n v="7223"/>
    <x v="0"/>
    <x v="0"/>
    <x v="4"/>
    <x v="0"/>
    <x v="19"/>
    <x v="52"/>
    <x v="156"/>
    <n v="315"/>
    <x v="0"/>
  </r>
  <r>
    <n v="7224"/>
    <x v="0"/>
    <x v="0"/>
    <x v="4"/>
    <x v="0"/>
    <x v="19"/>
    <x v="54"/>
    <x v="157"/>
    <n v="69"/>
    <x v="0"/>
  </r>
  <r>
    <n v="7225"/>
    <x v="0"/>
    <x v="0"/>
    <x v="4"/>
    <x v="0"/>
    <x v="19"/>
    <x v="55"/>
    <x v="158"/>
    <n v="60"/>
    <x v="0"/>
  </r>
  <r>
    <n v="7226"/>
    <x v="0"/>
    <x v="0"/>
    <x v="4"/>
    <x v="0"/>
    <x v="19"/>
    <x v="56"/>
    <x v="159"/>
    <n v="12"/>
    <x v="0"/>
  </r>
  <r>
    <n v="7227"/>
    <x v="0"/>
    <x v="0"/>
    <x v="4"/>
    <x v="0"/>
    <x v="19"/>
    <x v="57"/>
    <x v="160"/>
    <n v="27"/>
    <x v="0"/>
  </r>
  <r>
    <n v="7228"/>
    <x v="0"/>
    <x v="0"/>
    <x v="4"/>
    <x v="0"/>
    <x v="19"/>
    <x v="58"/>
    <x v="161"/>
    <n v="24"/>
    <x v="0"/>
  </r>
  <r>
    <n v="7229"/>
    <x v="0"/>
    <x v="0"/>
    <x v="4"/>
    <x v="0"/>
    <x v="19"/>
    <x v="59"/>
    <x v="8"/>
    <n v="13686"/>
    <x v="0"/>
  </r>
  <r>
    <n v="7230"/>
    <x v="0"/>
    <x v="0"/>
    <x v="5"/>
    <x v="0"/>
    <x v="19"/>
    <x v="40"/>
    <x v="144"/>
    <n v="297"/>
    <x v="0"/>
  </r>
  <r>
    <n v="7231"/>
    <x v="0"/>
    <x v="0"/>
    <x v="5"/>
    <x v="0"/>
    <x v="19"/>
    <x v="41"/>
    <x v="145"/>
    <n v="627"/>
    <x v="0"/>
  </r>
  <r>
    <n v="7232"/>
    <x v="0"/>
    <x v="0"/>
    <x v="5"/>
    <x v="0"/>
    <x v="19"/>
    <x v="42"/>
    <x v="146"/>
    <n v="678"/>
    <x v="0"/>
  </r>
  <r>
    <n v="7233"/>
    <x v="0"/>
    <x v="0"/>
    <x v="5"/>
    <x v="0"/>
    <x v="19"/>
    <x v="43"/>
    <x v="147"/>
    <n v="552"/>
    <x v="0"/>
  </r>
  <r>
    <n v="7234"/>
    <x v="0"/>
    <x v="0"/>
    <x v="5"/>
    <x v="0"/>
    <x v="19"/>
    <x v="44"/>
    <x v="148"/>
    <n v="915"/>
    <x v="0"/>
  </r>
  <r>
    <n v="7235"/>
    <x v="0"/>
    <x v="0"/>
    <x v="5"/>
    <x v="0"/>
    <x v="19"/>
    <x v="45"/>
    <x v="149"/>
    <n v="474"/>
    <x v="0"/>
  </r>
  <r>
    <n v="7236"/>
    <x v="0"/>
    <x v="0"/>
    <x v="5"/>
    <x v="0"/>
    <x v="19"/>
    <x v="46"/>
    <x v="150"/>
    <n v="885"/>
    <x v="0"/>
  </r>
  <r>
    <n v="7237"/>
    <x v="0"/>
    <x v="0"/>
    <x v="5"/>
    <x v="0"/>
    <x v="19"/>
    <x v="47"/>
    <x v="151"/>
    <n v="864"/>
    <x v="0"/>
  </r>
  <r>
    <n v="7238"/>
    <x v="0"/>
    <x v="0"/>
    <x v="5"/>
    <x v="0"/>
    <x v="19"/>
    <x v="48"/>
    <x v="152"/>
    <n v="3912"/>
    <x v="0"/>
  </r>
  <r>
    <n v="7239"/>
    <x v="0"/>
    <x v="0"/>
    <x v="5"/>
    <x v="0"/>
    <x v="19"/>
    <x v="49"/>
    <x v="153"/>
    <n v="1167"/>
    <x v="0"/>
  </r>
  <r>
    <n v="7240"/>
    <x v="0"/>
    <x v="0"/>
    <x v="5"/>
    <x v="0"/>
    <x v="19"/>
    <x v="50"/>
    <x v="154"/>
    <n v="1284"/>
    <x v="0"/>
  </r>
  <r>
    <n v="7241"/>
    <x v="0"/>
    <x v="0"/>
    <x v="5"/>
    <x v="0"/>
    <x v="19"/>
    <x v="51"/>
    <x v="155"/>
    <n v="297"/>
    <x v="0"/>
  </r>
  <r>
    <n v="7242"/>
    <x v="0"/>
    <x v="0"/>
    <x v="5"/>
    <x v="0"/>
    <x v="19"/>
    <x v="52"/>
    <x v="156"/>
    <n v="465"/>
    <x v="0"/>
  </r>
  <r>
    <n v="7243"/>
    <x v="0"/>
    <x v="0"/>
    <x v="5"/>
    <x v="0"/>
    <x v="19"/>
    <x v="54"/>
    <x v="157"/>
    <n v="63"/>
    <x v="0"/>
  </r>
  <r>
    <n v="7244"/>
    <x v="0"/>
    <x v="0"/>
    <x v="5"/>
    <x v="0"/>
    <x v="19"/>
    <x v="55"/>
    <x v="158"/>
    <n v="90"/>
    <x v="0"/>
  </r>
  <r>
    <n v="7245"/>
    <x v="0"/>
    <x v="0"/>
    <x v="5"/>
    <x v="0"/>
    <x v="19"/>
    <x v="56"/>
    <x v="159"/>
    <n v="15"/>
    <x v="0"/>
  </r>
  <r>
    <n v="7246"/>
    <x v="0"/>
    <x v="0"/>
    <x v="5"/>
    <x v="0"/>
    <x v="19"/>
    <x v="57"/>
    <x v="160"/>
    <n v="30"/>
    <x v="0"/>
  </r>
  <r>
    <n v="7247"/>
    <x v="0"/>
    <x v="0"/>
    <x v="5"/>
    <x v="0"/>
    <x v="19"/>
    <x v="58"/>
    <x v="161"/>
    <n v="33"/>
    <x v="0"/>
  </r>
  <r>
    <n v="7248"/>
    <x v="0"/>
    <x v="0"/>
    <x v="5"/>
    <x v="0"/>
    <x v="19"/>
    <x v="59"/>
    <x v="8"/>
    <n v="12651"/>
    <x v="0"/>
  </r>
  <r>
    <n v="7249"/>
    <x v="0"/>
    <x v="0"/>
    <x v="6"/>
    <x v="0"/>
    <x v="19"/>
    <x v="40"/>
    <x v="144"/>
    <n v="168"/>
    <x v="0"/>
  </r>
  <r>
    <n v="7250"/>
    <x v="0"/>
    <x v="0"/>
    <x v="6"/>
    <x v="0"/>
    <x v="19"/>
    <x v="41"/>
    <x v="145"/>
    <n v="456"/>
    <x v="0"/>
  </r>
  <r>
    <n v="7251"/>
    <x v="0"/>
    <x v="0"/>
    <x v="6"/>
    <x v="0"/>
    <x v="19"/>
    <x v="42"/>
    <x v="146"/>
    <n v="459"/>
    <x v="0"/>
  </r>
  <r>
    <n v="7252"/>
    <x v="0"/>
    <x v="0"/>
    <x v="6"/>
    <x v="0"/>
    <x v="19"/>
    <x v="43"/>
    <x v="147"/>
    <n v="456"/>
    <x v="0"/>
  </r>
  <r>
    <n v="7253"/>
    <x v="0"/>
    <x v="0"/>
    <x v="6"/>
    <x v="0"/>
    <x v="19"/>
    <x v="44"/>
    <x v="148"/>
    <n v="816"/>
    <x v="0"/>
  </r>
  <r>
    <n v="7254"/>
    <x v="0"/>
    <x v="0"/>
    <x v="6"/>
    <x v="0"/>
    <x v="19"/>
    <x v="45"/>
    <x v="149"/>
    <n v="393"/>
    <x v="0"/>
  </r>
  <r>
    <n v="7255"/>
    <x v="0"/>
    <x v="0"/>
    <x v="6"/>
    <x v="0"/>
    <x v="19"/>
    <x v="46"/>
    <x v="150"/>
    <n v="882"/>
    <x v="0"/>
  </r>
  <r>
    <n v="7256"/>
    <x v="0"/>
    <x v="0"/>
    <x v="6"/>
    <x v="0"/>
    <x v="19"/>
    <x v="47"/>
    <x v="151"/>
    <n v="1035"/>
    <x v="0"/>
  </r>
  <r>
    <n v="7257"/>
    <x v="0"/>
    <x v="0"/>
    <x v="6"/>
    <x v="0"/>
    <x v="19"/>
    <x v="48"/>
    <x v="152"/>
    <n v="5214"/>
    <x v="0"/>
  </r>
  <r>
    <n v="7258"/>
    <x v="0"/>
    <x v="0"/>
    <x v="6"/>
    <x v="0"/>
    <x v="19"/>
    <x v="49"/>
    <x v="153"/>
    <n v="1251"/>
    <x v="0"/>
  </r>
  <r>
    <n v="7259"/>
    <x v="0"/>
    <x v="0"/>
    <x v="6"/>
    <x v="0"/>
    <x v="19"/>
    <x v="50"/>
    <x v="154"/>
    <n v="1128"/>
    <x v="0"/>
  </r>
  <r>
    <n v="7260"/>
    <x v="0"/>
    <x v="0"/>
    <x v="6"/>
    <x v="0"/>
    <x v="19"/>
    <x v="51"/>
    <x v="155"/>
    <n v="285"/>
    <x v="0"/>
  </r>
  <r>
    <n v="7261"/>
    <x v="0"/>
    <x v="0"/>
    <x v="6"/>
    <x v="0"/>
    <x v="19"/>
    <x v="52"/>
    <x v="156"/>
    <n v="345"/>
    <x v="0"/>
  </r>
  <r>
    <n v="7262"/>
    <x v="0"/>
    <x v="0"/>
    <x v="6"/>
    <x v="0"/>
    <x v="19"/>
    <x v="54"/>
    <x v="157"/>
    <n v="54"/>
    <x v="0"/>
  </r>
  <r>
    <n v="7263"/>
    <x v="0"/>
    <x v="0"/>
    <x v="6"/>
    <x v="0"/>
    <x v="19"/>
    <x v="55"/>
    <x v="158"/>
    <n v="84"/>
    <x v="0"/>
  </r>
  <r>
    <n v="7264"/>
    <x v="0"/>
    <x v="0"/>
    <x v="6"/>
    <x v="0"/>
    <x v="19"/>
    <x v="56"/>
    <x v="159"/>
    <n v="9"/>
    <x v="0"/>
  </r>
  <r>
    <n v="7265"/>
    <x v="0"/>
    <x v="0"/>
    <x v="6"/>
    <x v="0"/>
    <x v="19"/>
    <x v="57"/>
    <x v="160"/>
    <n v="36"/>
    <x v="0"/>
  </r>
  <r>
    <n v="7266"/>
    <x v="0"/>
    <x v="0"/>
    <x v="6"/>
    <x v="0"/>
    <x v="19"/>
    <x v="58"/>
    <x v="161"/>
    <n v="27"/>
    <x v="0"/>
  </r>
  <r>
    <n v="7267"/>
    <x v="0"/>
    <x v="0"/>
    <x v="6"/>
    <x v="0"/>
    <x v="19"/>
    <x v="59"/>
    <x v="8"/>
    <n v="13101"/>
    <x v="0"/>
  </r>
  <r>
    <n v="7268"/>
    <x v="0"/>
    <x v="0"/>
    <x v="7"/>
    <x v="0"/>
    <x v="19"/>
    <x v="40"/>
    <x v="144"/>
    <n v="213"/>
    <x v="0"/>
  </r>
  <r>
    <n v="7269"/>
    <x v="0"/>
    <x v="0"/>
    <x v="7"/>
    <x v="0"/>
    <x v="19"/>
    <x v="41"/>
    <x v="145"/>
    <n v="474"/>
    <x v="0"/>
  </r>
  <r>
    <n v="7270"/>
    <x v="0"/>
    <x v="0"/>
    <x v="7"/>
    <x v="0"/>
    <x v="19"/>
    <x v="42"/>
    <x v="146"/>
    <n v="522"/>
    <x v="0"/>
  </r>
  <r>
    <n v="7271"/>
    <x v="0"/>
    <x v="0"/>
    <x v="7"/>
    <x v="0"/>
    <x v="19"/>
    <x v="43"/>
    <x v="147"/>
    <n v="537"/>
    <x v="0"/>
  </r>
  <r>
    <n v="7272"/>
    <x v="0"/>
    <x v="0"/>
    <x v="7"/>
    <x v="0"/>
    <x v="19"/>
    <x v="44"/>
    <x v="148"/>
    <n v="834"/>
    <x v="0"/>
  </r>
  <r>
    <n v="7273"/>
    <x v="0"/>
    <x v="0"/>
    <x v="7"/>
    <x v="0"/>
    <x v="19"/>
    <x v="45"/>
    <x v="149"/>
    <n v="501"/>
    <x v="0"/>
  </r>
  <r>
    <n v="7274"/>
    <x v="0"/>
    <x v="0"/>
    <x v="7"/>
    <x v="0"/>
    <x v="19"/>
    <x v="46"/>
    <x v="150"/>
    <n v="942"/>
    <x v="0"/>
  </r>
  <r>
    <n v="7275"/>
    <x v="0"/>
    <x v="0"/>
    <x v="7"/>
    <x v="0"/>
    <x v="19"/>
    <x v="47"/>
    <x v="151"/>
    <n v="984"/>
    <x v="0"/>
  </r>
  <r>
    <n v="7276"/>
    <x v="0"/>
    <x v="0"/>
    <x v="7"/>
    <x v="0"/>
    <x v="19"/>
    <x v="48"/>
    <x v="152"/>
    <n v="4854"/>
    <x v="0"/>
  </r>
  <r>
    <n v="7277"/>
    <x v="0"/>
    <x v="0"/>
    <x v="7"/>
    <x v="0"/>
    <x v="19"/>
    <x v="49"/>
    <x v="153"/>
    <n v="1308"/>
    <x v="0"/>
  </r>
  <r>
    <n v="7278"/>
    <x v="0"/>
    <x v="0"/>
    <x v="7"/>
    <x v="0"/>
    <x v="19"/>
    <x v="50"/>
    <x v="154"/>
    <n v="1140"/>
    <x v="0"/>
  </r>
  <r>
    <n v="7279"/>
    <x v="0"/>
    <x v="0"/>
    <x v="7"/>
    <x v="0"/>
    <x v="19"/>
    <x v="51"/>
    <x v="155"/>
    <n v="288"/>
    <x v="0"/>
  </r>
  <r>
    <n v="7280"/>
    <x v="0"/>
    <x v="0"/>
    <x v="7"/>
    <x v="0"/>
    <x v="19"/>
    <x v="52"/>
    <x v="156"/>
    <n v="345"/>
    <x v="0"/>
  </r>
  <r>
    <n v="7281"/>
    <x v="0"/>
    <x v="0"/>
    <x v="7"/>
    <x v="0"/>
    <x v="19"/>
    <x v="54"/>
    <x v="157"/>
    <n v="72"/>
    <x v="0"/>
  </r>
  <r>
    <n v="7282"/>
    <x v="0"/>
    <x v="0"/>
    <x v="7"/>
    <x v="0"/>
    <x v="19"/>
    <x v="55"/>
    <x v="158"/>
    <n v="81"/>
    <x v="0"/>
  </r>
  <r>
    <n v="7283"/>
    <x v="0"/>
    <x v="0"/>
    <x v="7"/>
    <x v="0"/>
    <x v="19"/>
    <x v="56"/>
    <x v="159"/>
    <n v="15"/>
    <x v="0"/>
  </r>
  <r>
    <n v="7284"/>
    <x v="0"/>
    <x v="0"/>
    <x v="7"/>
    <x v="0"/>
    <x v="19"/>
    <x v="57"/>
    <x v="160"/>
    <n v="27"/>
    <x v="0"/>
  </r>
  <r>
    <n v="7285"/>
    <x v="0"/>
    <x v="0"/>
    <x v="7"/>
    <x v="0"/>
    <x v="19"/>
    <x v="58"/>
    <x v="161"/>
    <n v="30"/>
    <x v="0"/>
  </r>
  <r>
    <n v="7286"/>
    <x v="0"/>
    <x v="0"/>
    <x v="7"/>
    <x v="0"/>
    <x v="19"/>
    <x v="59"/>
    <x v="8"/>
    <n v="13167"/>
    <x v="0"/>
  </r>
  <r>
    <n v="7287"/>
    <x v="0"/>
    <x v="0"/>
    <x v="8"/>
    <x v="0"/>
    <x v="19"/>
    <x v="40"/>
    <x v="144"/>
    <n v="216"/>
    <x v="0"/>
  </r>
  <r>
    <n v="7288"/>
    <x v="0"/>
    <x v="0"/>
    <x v="8"/>
    <x v="0"/>
    <x v="19"/>
    <x v="41"/>
    <x v="145"/>
    <n v="522"/>
    <x v="0"/>
  </r>
  <r>
    <n v="7289"/>
    <x v="0"/>
    <x v="0"/>
    <x v="8"/>
    <x v="0"/>
    <x v="19"/>
    <x v="42"/>
    <x v="146"/>
    <n v="486"/>
    <x v="0"/>
  </r>
  <r>
    <n v="7290"/>
    <x v="0"/>
    <x v="0"/>
    <x v="8"/>
    <x v="0"/>
    <x v="19"/>
    <x v="43"/>
    <x v="147"/>
    <n v="552"/>
    <x v="0"/>
  </r>
  <r>
    <n v="7291"/>
    <x v="0"/>
    <x v="0"/>
    <x v="8"/>
    <x v="0"/>
    <x v="19"/>
    <x v="44"/>
    <x v="148"/>
    <n v="927"/>
    <x v="0"/>
  </r>
  <r>
    <n v="7292"/>
    <x v="0"/>
    <x v="0"/>
    <x v="8"/>
    <x v="0"/>
    <x v="19"/>
    <x v="45"/>
    <x v="149"/>
    <n v="480"/>
    <x v="0"/>
  </r>
  <r>
    <n v="7293"/>
    <x v="0"/>
    <x v="0"/>
    <x v="8"/>
    <x v="0"/>
    <x v="19"/>
    <x v="46"/>
    <x v="150"/>
    <n v="1122"/>
    <x v="0"/>
  </r>
  <r>
    <n v="7294"/>
    <x v="0"/>
    <x v="0"/>
    <x v="8"/>
    <x v="0"/>
    <x v="19"/>
    <x v="47"/>
    <x v="151"/>
    <n v="1143"/>
    <x v="0"/>
  </r>
  <r>
    <n v="7295"/>
    <x v="0"/>
    <x v="0"/>
    <x v="8"/>
    <x v="0"/>
    <x v="19"/>
    <x v="48"/>
    <x v="152"/>
    <n v="5019"/>
    <x v="0"/>
  </r>
  <r>
    <n v="7296"/>
    <x v="0"/>
    <x v="0"/>
    <x v="8"/>
    <x v="0"/>
    <x v="19"/>
    <x v="49"/>
    <x v="153"/>
    <n v="1275"/>
    <x v="0"/>
  </r>
  <r>
    <n v="7297"/>
    <x v="0"/>
    <x v="0"/>
    <x v="8"/>
    <x v="0"/>
    <x v="19"/>
    <x v="50"/>
    <x v="154"/>
    <n v="1116"/>
    <x v="0"/>
  </r>
  <r>
    <n v="7298"/>
    <x v="0"/>
    <x v="0"/>
    <x v="8"/>
    <x v="0"/>
    <x v="19"/>
    <x v="51"/>
    <x v="155"/>
    <n v="276"/>
    <x v="0"/>
  </r>
  <r>
    <n v="7299"/>
    <x v="0"/>
    <x v="0"/>
    <x v="8"/>
    <x v="0"/>
    <x v="19"/>
    <x v="52"/>
    <x v="156"/>
    <n v="354"/>
    <x v="0"/>
  </r>
  <r>
    <n v="7300"/>
    <x v="0"/>
    <x v="0"/>
    <x v="8"/>
    <x v="0"/>
    <x v="19"/>
    <x v="54"/>
    <x v="157"/>
    <n v="48"/>
    <x v="0"/>
  </r>
  <r>
    <n v="7301"/>
    <x v="0"/>
    <x v="0"/>
    <x v="8"/>
    <x v="0"/>
    <x v="19"/>
    <x v="55"/>
    <x v="158"/>
    <n v="78"/>
    <x v="0"/>
  </r>
  <r>
    <n v="7302"/>
    <x v="0"/>
    <x v="0"/>
    <x v="8"/>
    <x v="0"/>
    <x v="19"/>
    <x v="56"/>
    <x v="159"/>
    <n v="12"/>
    <x v="0"/>
  </r>
  <r>
    <n v="7303"/>
    <x v="0"/>
    <x v="0"/>
    <x v="8"/>
    <x v="0"/>
    <x v="19"/>
    <x v="57"/>
    <x v="160"/>
    <n v="39"/>
    <x v="0"/>
  </r>
  <r>
    <n v="7304"/>
    <x v="0"/>
    <x v="0"/>
    <x v="8"/>
    <x v="0"/>
    <x v="19"/>
    <x v="58"/>
    <x v="161"/>
    <n v="30"/>
    <x v="0"/>
  </r>
  <r>
    <n v="7305"/>
    <x v="0"/>
    <x v="0"/>
    <x v="8"/>
    <x v="0"/>
    <x v="19"/>
    <x v="59"/>
    <x v="8"/>
    <n v="13689"/>
    <x v="0"/>
  </r>
  <r>
    <n v="7306"/>
    <x v="0"/>
    <x v="0"/>
    <x v="9"/>
    <x v="0"/>
    <x v="19"/>
    <x v="40"/>
    <x v="144"/>
    <n v="132"/>
    <x v="0"/>
  </r>
  <r>
    <n v="7307"/>
    <x v="0"/>
    <x v="0"/>
    <x v="9"/>
    <x v="0"/>
    <x v="19"/>
    <x v="41"/>
    <x v="145"/>
    <n v="420"/>
    <x v="0"/>
  </r>
  <r>
    <n v="7308"/>
    <x v="0"/>
    <x v="0"/>
    <x v="9"/>
    <x v="0"/>
    <x v="19"/>
    <x v="42"/>
    <x v="146"/>
    <n v="381"/>
    <x v="0"/>
  </r>
  <r>
    <n v="7309"/>
    <x v="0"/>
    <x v="0"/>
    <x v="9"/>
    <x v="0"/>
    <x v="19"/>
    <x v="43"/>
    <x v="147"/>
    <n v="405"/>
    <x v="0"/>
  </r>
  <r>
    <n v="7310"/>
    <x v="0"/>
    <x v="0"/>
    <x v="9"/>
    <x v="0"/>
    <x v="19"/>
    <x v="44"/>
    <x v="148"/>
    <n v="636"/>
    <x v="0"/>
  </r>
  <r>
    <n v="7311"/>
    <x v="0"/>
    <x v="0"/>
    <x v="9"/>
    <x v="0"/>
    <x v="19"/>
    <x v="45"/>
    <x v="149"/>
    <n v="381"/>
    <x v="0"/>
  </r>
  <r>
    <n v="7312"/>
    <x v="0"/>
    <x v="0"/>
    <x v="9"/>
    <x v="0"/>
    <x v="19"/>
    <x v="46"/>
    <x v="150"/>
    <n v="753"/>
    <x v="0"/>
  </r>
  <r>
    <n v="7313"/>
    <x v="0"/>
    <x v="0"/>
    <x v="9"/>
    <x v="0"/>
    <x v="19"/>
    <x v="47"/>
    <x v="151"/>
    <n v="828"/>
    <x v="0"/>
  </r>
  <r>
    <n v="7314"/>
    <x v="0"/>
    <x v="0"/>
    <x v="9"/>
    <x v="0"/>
    <x v="19"/>
    <x v="48"/>
    <x v="152"/>
    <n v="5442"/>
    <x v="0"/>
  </r>
  <r>
    <n v="7315"/>
    <x v="0"/>
    <x v="0"/>
    <x v="9"/>
    <x v="0"/>
    <x v="19"/>
    <x v="49"/>
    <x v="153"/>
    <n v="1428"/>
    <x v="0"/>
  </r>
  <r>
    <n v="7316"/>
    <x v="0"/>
    <x v="0"/>
    <x v="9"/>
    <x v="0"/>
    <x v="19"/>
    <x v="50"/>
    <x v="154"/>
    <n v="999"/>
    <x v="0"/>
  </r>
  <r>
    <n v="7317"/>
    <x v="0"/>
    <x v="0"/>
    <x v="9"/>
    <x v="0"/>
    <x v="19"/>
    <x v="51"/>
    <x v="155"/>
    <n v="300"/>
    <x v="0"/>
  </r>
  <r>
    <n v="7318"/>
    <x v="0"/>
    <x v="0"/>
    <x v="9"/>
    <x v="0"/>
    <x v="19"/>
    <x v="52"/>
    <x v="156"/>
    <n v="318"/>
    <x v="0"/>
  </r>
  <r>
    <n v="7319"/>
    <x v="0"/>
    <x v="0"/>
    <x v="9"/>
    <x v="0"/>
    <x v="19"/>
    <x v="54"/>
    <x v="157"/>
    <n v="90"/>
    <x v="0"/>
  </r>
  <r>
    <n v="7320"/>
    <x v="0"/>
    <x v="0"/>
    <x v="9"/>
    <x v="0"/>
    <x v="19"/>
    <x v="55"/>
    <x v="158"/>
    <n v="78"/>
    <x v="0"/>
  </r>
  <r>
    <n v="7321"/>
    <x v="0"/>
    <x v="0"/>
    <x v="9"/>
    <x v="0"/>
    <x v="19"/>
    <x v="56"/>
    <x v="159"/>
    <n v="15"/>
    <x v="0"/>
  </r>
  <r>
    <n v="7322"/>
    <x v="0"/>
    <x v="0"/>
    <x v="9"/>
    <x v="0"/>
    <x v="19"/>
    <x v="57"/>
    <x v="160"/>
    <n v="30"/>
    <x v="0"/>
  </r>
  <r>
    <n v="7323"/>
    <x v="0"/>
    <x v="0"/>
    <x v="9"/>
    <x v="0"/>
    <x v="19"/>
    <x v="58"/>
    <x v="161"/>
    <n v="33"/>
    <x v="0"/>
  </r>
  <r>
    <n v="7324"/>
    <x v="0"/>
    <x v="0"/>
    <x v="9"/>
    <x v="0"/>
    <x v="19"/>
    <x v="59"/>
    <x v="8"/>
    <n v="12672"/>
    <x v="0"/>
  </r>
  <r>
    <n v="7325"/>
    <x v="0"/>
    <x v="0"/>
    <x v="10"/>
    <x v="0"/>
    <x v="19"/>
    <x v="40"/>
    <x v="144"/>
    <n v="156"/>
    <x v="0"/>
  </r>
  <r>
    <n v="7326"/>
    <x v="0"/>
    <x v="0"/>
    <x v="10"/>
    <x v="0"/>
    <x v="19"/>
    <x v="41"/>
    <x v="145"/>
    <n v="420"/>
    <x v="0"/>
  </r>
  <r>
    <n v="7327"/>
    <x v="0"/>
    <x v="0"/>
    <x v="10"/>
    <x v="0"/>
    <x v="19"/>
    <x v="42"/>
    <x v="146"/>
    <n v="426"/>
    <x v="0"/>
  </r>
  <r>
    <n v="7328"/>
    <x v="0"/>
    <x v="0"/>
    <x v="10"/>
    <x v="0"/>
    <x v="19"/>
    <x v="43"/>
    <x v="147"/>
    <n v="426"/>
    <x v="0"/>
  </r>
  <r>
    <n v="7329"/>
    <x v="0"/>
    <x v="0"/>
    <x v="10"/>
    <x v="0"/>
    <x v="19"/>
    <x v="44"/>
    <x v="148"/>
    <n v="858"/>
    <x v="0"/>
  </r>
  <r>
    <n v="7330"/>
    <x v="0"/>
    <x v="0"/>
    <x v="10"/>
    <x v="0"/>
    <x v="19"/>
    <x v="45"/>
    <x v="149"/>
    <n v="447"/>
    <x v="0"/>
  </r>
  <r>
    <n v="7331"/>
    <x v="0"/>
    <x v="0"/>
    <x v="10"/>
    <x v="0"/>
    <x v="19"/>
    <x v="46"/>
    <x v="150"/>
    <n v="981"/>
    <x v="0"/>
  </r>
  <r>
    <n v="7332"/>
    <x v="0"/>
    <x v="0"/>
    <x v="10"/>
    <x v="0"/>
    <x v="19"/>
    <x v="47"/>
    <x v="151"/>
    <n v="1146"/>
    <x v="0"/>
  </r>
  <r>
    <n v="7333"/>
    <x v="0"/>
    <x v="0"/>
    <x v="10"/>
    <x v="0"/>
    <x v="19"/>
    <x v="48"/>
    <x v="152"/>
    <n v="5325"/>
    <x v="0"/>
  </r>
  <r>
    <n v="7334"/>
    <x v="0"/>
    <x v="0"/>
    <x v="10"/>
    <x v="0"/>
    <x v="19"/>
    <x v="49"/>
    <x v="153"/>
    <n v="1491"/>
    <x v="0"/>
  </r>
  <r>
    <n v="7335"/>
    <x v="0"/>
    <x v="0"/>
    <x v="10"/>
    <x v="0"/>
    <x v="19"/>
    <x v="50"/>
    <x v="154"/>
    <n v="1077"/>
    <x v="0"/>
  </r>
  <r>
    <n v="7336"/>
    <x v="0"/>
    <x v="0"/>
    <x v="10"/>
    <x v="0"/>
    <x v="19"/>
    <x v="51"/>
    <x v="155"/>
    <n v="291"/>
    <x v="0"/>
  </r>
  <r>
    <n v="7337"/>
    <x v="0"/>
    <x v="0"/>
    <x v="10"/>
    <x v="0"/>
    <x v="19"/>
    <x v="52"/>
    <x v="156"/>
    <n v="342"/>
    <x v="0"/>
  </r>
  <r>
    <n v="7338"/>
    <x v="0"/>
    <x v="0"/>
    <x v="10"/>
    <x v="0"/>
    <x v="19"/>
    <x v="54"/>
    <x v="157"/>
    <n v="51"/>
    <x v="0"/>
  </r>
  <r>
    <n v="7339"/>
    <x v="0"/>
    <x v="0"/>
    <x v="10"/>
    <x v="0"/>
    <x v="19"/>
    <x v="55"/>
    <x v="158"/>
    <n v="69"/>
    <x v="0"/>
  </r>
  <r>
    <n v="7340"/>
    <x v="0"/>
    <x v="0"/>
    <x v="10"/>
    <x v="0"/>
    <x v="19"/>
    <x v="56"/>
    <x v="159"/>
    <n v="24"/>
    <x v="0"/>
  </r>
  <r>
    <n v="7341"/>
    <x v="0"/>
    <x v="0"/>
    <x v="10"/>
    <x v="0"/>
    <x v="19"/>
    <x v="57"/>
    <x v="160"/>
    <n v="33"/>
    <x v="0"/>
  </r>
  <r>
    <n v="7342"/>
    <x v="0"/>
    <x v="0"/>
    <x v="10"/>
    <x v="0"/>
    <x v="19"/>
    <x v="58"/>
    <x v="161"/>
    <n v="36"/>
    <x v="0"/>
  </r>
  <r>
    <n v="7343"/>
    <x v="0"/>
    <x v="0"/>
    <x v="10"/>
    <x v="0"/>
    <x v="19"/>
    <x v="59"/>
    <x v="8"/>
    <n v="13599"/>
    <x v="0"/>
  </r>
  <r>
    <n v="7344"/>
    <x v="0"/>
    <x v="0"/>
    <x v="11"/>
    <x v="0"/>
    <x v="19"/>
    <x v="40"/>
    <x v="144"/>
    <n v="153"/>
    <x v="0"/>
  </r>
  <r>
    <n v="7345"/>
    <x v="0"/>
    <x v="0"/>
    <x v="11"/>
    <x v="0"/>
    <x v="19"/>
    <x v="41"/>
    <x v="145"/>
    <n v="450"/>
    <x v="0"/>
  </r>
  <r>
    <n v="7346"/>
    <x v="0"/>
    <x v="0"/>
    <x v="11"/>
    <x v="0"/>
    <x v="19"/>
    <x v="42"/>
    <x v="146"/>
    <n v="381"/>
    <x v="0"/>
  </r>
  <r>
    <n v="7347"/>
    <x v="0"/>
    <x v="0"/>
    <x v="11"/>
    <x v="0"/>
    <x v="19"/>
    <x v="43"/>
    <x v="147"/>
    <n v="387"/>
    <x v="0"/>
  </r>
  <r>
    <n v="7348"/>
    <x v="0"/>
    <x v="0"/>
    <x v="11"/>
    <x v="0"/>
    <x v="19"/>
    <x v="44"/>
    <x v="148"/>
    <n v="666"/>
    <x v="0"/>
  </r>
  <r>
    <n v="7349"/>
    <x v="0"/>
    <x v="0"/>
    <x v="11"/>
    <x v="0"/>
    <x v="19"/>
    <x v="45"/>
    <x v="149"/>
    <n v="420"/>
    <x v="0"/>
  </r>
  <r>
    <n v="7350"/>
    <x v="0"/>
    <x v="0"/>
    <x v="11"/>
    <x v="0"/>
    <x v="19"/>
    <x v="46"/>
    <x v="150"/>
    <n v="789"/>
    <x v="0"/>
  </r>
  <r>
    <n v="7351"/>
    <x v="0"/>
    <x v="0"/>
    <x v="11"/>
    <x v="0"/>
    <x v="19"/>
    <x v="47"/>
    <x v="151"/>
    <n v="903"/>
    <x v="0"/>
  </r>
  <r>
    <n v="7352"/>
    <x v="0"/>
    <x v="0"/>
    <x v="11"/>
    <x v="0"/>
    <x v="19"/>
    <x v="48"/>
    <x v="152"/>
    <n v="4947"/>
    <x v="0"/>
  </r>
  <r>
    <n v="7353"/>
    <x v="0"/>
    <x v="0"/>
    <x v="11"/>
    <x v="0"/>
    <x v="19"/>
    <x v="49"/>
    <x v="153"/>
    <n v="1257"/>
    <x v="0"/>
  </r>
  <r>
    <n v="7354"/>
    <x v="0"/>
    <x v="0"/>
    <x v="11"/>
    <x v="0"/>
    <x v="19"/>
    <x v="50"/>
    <x v="154"/>
    <n v="873"/>
    <x v="0"/>
  </r>
  <r>
    <n v="7355"/>
    <x v="0"/>
    <x v="0"/>
    <x v="11"/>
    <x v="0"/>
    <x v="19"/>
    <x v="51"/>
    <x v="155"/>
    <n v="246"/>
    <x v="0"/>
  </r>
  <r>
    <n v="7356"/>
    <x v="0"/>
    <x v="0"/>
    <x v="11"/>
    <x v="0"/>
    <x v="19"/>
    <x v="52"/>
    <x v="156"/>
    <n v="261"/>
    <x v="0"/>
  </r>
  <r>
    <n v="7357"/>
    <x v="0"/>
    <x v="0"/>
    <x v="11"/>
    <x v="0"/>
    <x v="19"/>
    <x v="54"/>
    <x v="157"/>
    <n v="45"/>
    <x v="0"/>
  </r>
  <r>
    <n v="7358"/>
    <x v="0"/>
    <x v="0"/>
    <x v="11"/>
    <x v="0"/>
    <x v="19"/>
    <x v="55"/>
    <x v="158"/>
    <n v="45"/>
    <x v="0"/>
  </r>
  <r>
    <n v="7359"/>
    <x v="0"/>
    <x v="0"/>
    <x v="11"/>
    <x v="0"/>
    <x v="19"/>
    <x v="56"/>
    <x v="159"/>
    <n v="9"/>
    <x v="0"/>
  </r>
  <r>
    <n v="7360"/>
    <x v="0"/>
    <x v="0"/>
    <x v="11"/>
    <x v="0"/>
    <x v="19"/>
    <x v="57"/>
    <x v="160"/>
    <n v="24"/>
    <x v="0"/>
  </r>
  <r>
    <n v="7361"/>
    <x v="0"/>
    <x v="0"/>
    <x v="11"/>
    <x v="0"/>
    <x v="19"/>
    <x v="58"/>
    <x v="161"/>
    <n v="39"/>
    <x v="0"/>
  </r>
  <r>
    <n v="7362"/>
    <x v="0"/>
    <x v="0"/>
    <x v="11"/>
    <x v="0"/>
    <x v="19"/>
    <x v="59"/>
    <x v="8"/>
    <n v="11886"/>
    <x v="0"/>
  </r>
  <r>
    <n v="7363"/>
    <x v="0"/>
    <x v="0"/>
    <x v="12"/>
    <x v="0"/>
    <x v="19"/>
    <x v="40"/>
    <x v="144"/>
    <n v="192"/>
    <x v="0"/>
  </r>
  <r>
    <n v="7364"/>
    <x v="0"/>
    <x v="0"/>
    <x v="12"/>
    <x v="0"/>
    <x v="19"/>
    <x v="41"/>
    <x v="145"/>
    <n v="480"/>
    <x v="0"/>
  </r>
  <r>
    <n v="7365"/>
    <x v="0"/>
    <x v="0"/>
    <x v="12"/>
    <x v="0"/>
    <x v="19"/>
    <x v="42"/>
    <x v="146"/>
    <n v="462"/>
    <x v="0"/>
  </r>
  <r>
    <n v="7366"/>
    <x v="0"/>
    <x v="0"/>
    <x v="12"/>
    <x v="0"/>
    <x v="19"/>
    <x v="43"/>
    <x v="147"/>
    <n v="540"/>
    <x v="0"/>
  </r>
  <r>
    <n v="7367"/>
    <x v="0"/>
    <x v="0"/>
    <x v="12"/>
    <x v="0"/>
    <x v="19"/>
    <x v="44"/>
    <x v="148"/>
    <n v="798"/>
    <x v="0"/>
  </r>
  <r>
    <n v="7368"/>
    <x v="0"/>
    <x v="0"/>
    <x v="12"/>
    <x v="0"/>
    <x v="19"/>
    <x v="45"/>
    <x v="149"/>
    <n v="510"/>
    <x v="0"/>
  </r>
  <r>
    <n v="7369"/>
    <x v="0"/>
    <x v="0"/>
    <x v="12"/>
    <x v="0"/>
    <x v="19"/>
    <x v="46"/>
    <x v="150"/>
    <n v="900"/>
    <x v="0"/>
  </r>
  <r>
    <n v="7370"/>
    <x v="0"/>
    <x v="0"/>
    <x v="12"/>
    <x v="0"/>
    <x v="19"/>
    <x v="47"/>
    <x v="151"/>
    <n v="1086"/>
    <x v="0"/>
  </r>
  <r>
    <n v="7371"/>
    <x v="0"/>
    <x v="0"/>
    <x v="12"/>
    <x v="0"/>
    <x v="19"/>
    <x v="48"/>
    <x v="152"/>
    <n v="5103"/>
    <x v="0"/>
  </r>
  <r>
    <n v="7372"/>
    <x v="0"/>
    <x v="0"/>
    <x v="12"/>
    <x v="0"/>
    <x v="19"/>
    <x v="49"/>
    <x v="153"/>
    <n v="1332"/>
    <x v="0"/>
  </r>
  <r>
    <n v="7373"/>
    <x v="0"/>
    <x v="0"/>
    <x v="12"/>
    <x v="0"/>
    <x v="19"/>
    <x v="50"/>
    <x v="154"/>
    <n v="1086"/>
    <x v="0"/>
  </r>
  <r>
    <n v="7374"/>
    <x v="0"/>
    <x v="0"/>
    <x v="12"/>
    <x v="0"/>
    <x v="19"/>
    <x v="51"/>
    <x v="155"/>
    <n v="246"/>
    <x v="0"/>
  </r>
  <r>
    <n v="7375"/>
    <x v="0"/>
    <x v="0"/>
    <x v="12"/>
    <x v="0"/>
    <x v="19"/>
    <x v="52"/>
    <x v="156"/>
    <n v="327"/>
    <x v="0"/>
  </r>
  <r>
    <n v="7376"/>
    <x v="0"/>
    <x v="0"/>
    <x v="12"/>
    <x v="0"/>
    <x v="19"/>
    <x v="54"/>
    <x v="157"/>
    <n v="51"/>
    <x v="0"/>
  </r>
  <r>
    <n v="7377"/>
    <x v="0"/>
    <x v="0"/>
    <x v="12"/>
    <x v="0"/>
    <x v="19"/>
    <x v="55"/>
    <x v="158"/>
    <n v="69"/>
    <x v="0"/>
  </r>
  <r>
    <n v="7378"/>
    <x v="0"/>
    <x v="0"/>
    <x v="12"/>
    <x v="0"/>
    <x v="19"/>
    <x v="56"/>
    <x v="159"/>
    <n v="12"/>
    <x v="0"/>
  </r>
  <r>
    <n v="7379"/>
    <x v="0"/>
    <x v="0"/>
    <x v="12"/>
    <x v="0"/>
    <x v="19"/>
    <x v="57"/>
    <x v="160"/>
    <n v="33"/>
    <x v="0"/>
  </r>
  <r>
    <n v="7380"/>
    <x v="0"/>
    <x v="0"/>
    <x v="12"/>
    <x v="0"/>
    <x v="19"/>
    <x v="58"/>
    <x v="161"/>
    <n v="30"/>
    <x v="0"/>
  </r>
  <r>
    <n v="7381"/>
    <x v="0"/>
    <x v="0"/>
    <x v="12"/>
    <x v="0"/>
    <x v="19"/>
    <x v="59"/>
    <x v="8"/>
    <n v="13260"/>
    <x v="0"/>
  </r>
  <r>
    <n v="7382"/>
    <x v="0"/>
    <x v="0"/>
    <x v="13"/>
    <x v="0"/>
    <x v="19"/>
    <x v="40"/>
    <x v="144"/>
    <n v="285"/>
    <x v="0"/>
  </r>
  <r>
    <n v="7383"/>
    <x v="0"/>
    <x v="0"/>
    <x v="13"/>
    <x v="0"/>
    <x v="19"/>
    <x v="41"/>
    <x v="145"/>
    <n v="786"/>
    <x v="0"/>
  </r>
  <r>
    <n v="7384"/>
    <x v="0"/>
    <x v="0"/>
    <x v="13"/>
    <x v="0"/>
    <x v="19"/>
    <x v="42"/>
    <x v="146"/>
    <n v="894"/>
    <x v="0"/>
  </r>
  <r>
    <n v="7385"/>
    <x v="0"/>
    <x v="0"/>
    <x v="13"/>
    <x v="0"/>
    <x v="19"/>
    <x v="43"/>
    <x v="147"/>
    <n v="678"/>
    <x v="0"/>
  </r>
  <r>
    <n v="7386"/>
    <x v="0"/>
    <x v="0"/>
    <x v="13"/>
    <x v="0"/>
    <x v="19"/>
    <x v="44"/>
    <x v="148"/>
    <n v="783"/>
    <x v="0"/>
  </r>
  <r>
    <n v="7387"/>
    <x v="0"/>
    <x v="0"/>
    <x v="13"/>
    <x v="0"/>
    <x v="19"/>
    <x v="45"/>
    <x v="149"/>
    <n v="363"/>
    <x v="0"/>
  </r>
  <r>
    <n v="7388"/>
    <x v="0"/>
    <x v="0"/>
    <x v="13"/>
    <x v="0"/>
    <x v="19"/>
    <x v="46"/>
    <x v="150"/>
    <n v="777"/>
    <x v="0"/>
  </r>
  <r>
    <n v="7389"/>
    <x v="0"/>
    <x v="0"/>
    <x v="13"/>
    <x v="0"/>
    <x v="19"/>
    <x v="47"/>
    <x v="151"/>
    <n v="858"/>
    <x v="0"/>
  </r>
  <r>
    <n v="7390"/>
    <x v="0"/>
    <x v="0"/>
    <x v="13"/>
    <x v="0"/>
    <x v="19"/>
    <x v="48"/>
    <x v="152"/>
    <n v="4437"/>
    <x v="0"/>
  </r>
  <r>
    <n v="7391"/>
    <x v="0"/>
    <x v="0"/>
    <x v="13"/>
    <x v="0"/>
    <x v="19"/>
    <x v="49"/>
    <x v="153"/>
    <n v="1026"/>
    <x v="0"/>
  </r>
  <r>
    <n v="7392"/>
    <x v="0"/>
    <x v="0"/>
    <x v="13"/>
    <x v="0"/>
    <x v="19"/>
    <x v="50"/>
    <x v="154"/>
    <n v="783"/>
    <x v="0"/>
  </r>
  <r>
    <n v="7393"/>
    <x v="0"/>
    <x v="0"/>
    <x v="13"/>
    <x v="0"/>
    <x v="19"/>
    <x v="51"/>
    <x v="155"/>
    <n v="189"/>
    <x v="0"/>
  </r>
  <r>
    <n v="7394"/>
    <x v="0"/>
    <x v="0"/>
    <x v="13"/>
    <x v="0"/>
    <x v="19"/>
    <x v="52"/>
    <x v="156"/>
    <n v="222"/>
    <x v="0"/>
  </r>
  <r>
    <n v="7395"/>
    <x v="0"/>
    <x v="0"/>
    <x v="13"/>
    <x v="0"/>
    <x v="19"/>
    <x v="54"/>
    <x v="157"/>
    <n v="36"/>
    <x v="0"/>
  </r>
  <r>
    <n v="7396"/>
    <x v="0"/>
    <x v="0"/>
    <x v="13"/>
    <x v="0"/>
    <x v="19"/>
    <x v="55"/>
    <x v="158"/>
    <n v="57"/>
    <x v="0"/>
  </r>
  <r>
    <n v="7397"/>
    <x v="0"/>
    <x v="0"/>
    <x v="13"/>
    <x v="0"/>
    <x v="19"/>
    <x v="56"/>
    <x v="159"/>
    <n v="12"/>
    <x v="0"/>
  </r>
  <r>
    <n v="7398"/>
    <x v="0"/>
    <x v="0"/>
    <x v="13"/>
    <x v="0"/>
    <x v="19"/>
    <x v="57"/>
    <x v="160"/>
    <n v="30"/>
    <x v="0"/>
  </r>
  <r>
    <n v="7399"/>
    <x v="0"/>
    <x v="0"/>
    <x v="13"/>
    <x v="0"/>
    <x v="19"/>
    <x v="58"/>
    <x v="161"/>
    <n v="39"/>
    <x v="0"/>
  </r>
  <r>
    <n v="7400"/>
    <x v="0"/>
    <x v="0"/>
    <x v="13"/>
    <x v="0"/>
    <x v="19"/>
    <x v="59"/>
    <x v="8"/>
    <n v="12249"/>
    <x v="0"/>
  </r>
  <r>
    <n v="7401"/>
    <x v="0"/>
    <x v="0"/>
    <x v="14"/>
    <x v="0"/>
    <x v="19"/>
    <x v="40"/>
    <x v="144"/>
    <n v="192"/>
    <x v="0"/>
  </r>
  <r>
    <n v="7402"/>
    <x v="0"/>
    <x v="0"/>
    <x v="14"/>
    <x v="0"/>
    <x v="19"/>
    <x v="41"/>
    <x v="145"/>
    <n v="471"/>
    <x v="0"/>
  </r>
  <r>
    <n v="7403"/>
    <x v="0"/>
    <x v="0"/>
    <x v="14"/>
    <x v="0"/>
    <x v="19"/>
    <x v="42"/>
    <x v="146"/>
    <n v="489"/>
    <x v="0"/>
  </r>
  <r>
    <n v="7404"/>
    <x v="0"/>
    <x v="0"/>
    <x v="14"/>
    <x v="0"/>
    <x v="19"/>
    <x v="43"/>
    <x v="147"/>
    <n v="456"/>
    <x v="0"/>
  </r>
  <r>
    <n v="7405"/>
    <x v="0"/>
    <x v="0"/>
    <x v="14"/>
    <x v="0"/>
    <x v="19"/>
    <x v="44"/>
    <x v="148"/>
    <n v="759"/>
    <x v="0"/>
  </r>
  <r>
    <n v="7406"/>
    <x v="0"/>
    <x v="0"/>
    <x v="14"/>
    <x v="0"/>
    <x v="19"/>
    <x v="45"/>
    <x v="149"/>
    <n v="456"/>
    <x v="0"/>
  </r>
  <r>
    <n v="7407"/>
    <x v="0"/>
    <x v="0"/>
    <x v="14"/>
    <x v="0"/>
    <x v="19"/>
    <x v="46"/>
    <x v="150"/>
    <n v="975"/>
    <x v="0"/>
  </r>
  <r>
    <n v="7408"/>
    <x v="0"/>
    <x v="0"/>
    <x v="14"/>
    <x v="0"/>
    <x v="19"/>
    <x v="47"/>
    <x v="151"/>
    <n v="1101"/>
    <x v="0"/>
  </r>
  <r>
    <n v="7409"/>
    <x v="0"/>
    <x v="0"/>
    <x v="14"/>
    <x v="0"/>
    <x v="19"/>
    <x v="48"/>
    <x v="152"/>
    <n v="5916"/>
    <x v="0"/>
  </r>
  <r>
    <n v="7410"/>
    <x v="0"/>
    <x v="0"/>
    <x v="14"/>
    <x v="0"/>
    <x v="19"/>
    <x v="49"/>
    <x v="153"/>
    <n v="1425"/>
    <x v="0"/>
  </r>
  <r>
    <n v="7411"/>
    <x v="0"/>
    <x v="0"/>
    <x v="14"/>
    <x v="0"/>
    <x v="19"/>
    <x v="50"/>
    <x v="154"/>
    <n v="1011"/>
    <x v="0"/>
  </r>
  <r>
    <n v="7412"/>
    <x v="0"/>
    <x v="0"/>
    <x v="14"/>
    <x v="0"/>
    <x v="19"/>
    <x v="51"/>
    <x v="155"/>
    <n v="291"/>
    <x v="0"/>
  </r>
  <r>
    <n v="7413"/>
    <x v="0"/>
    <x v="0"/>
    <x v="14"/>
    <x v="0"/>
    <x v="19"/>
    <x v="52"/>
    <x v="156"/>
    <n v="294"/>
    <x v="0"/>
  </r>
  <r>
    <n v="7414"/>
    <x v="0"/>
    <x v="0"/>
    <x v="14"/>
    <x v="0"/>
    <x v="19"/>
    <x v="54"/>
    <x v="157"/>
    <n v="54"/>
    <x v="0"/>
  </r>
  <r>
    <n v="7415"/>
    <x v="0"/>
    <x v="0"/>
    <x v="14"/>
    <x v="0"/>
    <x v="19"/>
    <x v="55"/>
    <x v="158"/>
    <n v="51"/>
    <x v="0"/>
  </r>
  <r>
    <n v="7416"/>
    <x v="0"/>
    <x v="0"/>
    <x v="14"/>
    <x v="0"/>
    <x v="19"/>
    <x v="56"/>
    <x v="159"/>
    <n v="18"/>
    <x v="0"/>
  </r>
  <r>
    <n v="7417"/>
    <x v="0"/>
    <x v="0"/>
    <x v="14"/>
    <x v="0"/>
    <x v="19"/>
    <x v="57"/>
    <x v="160"/>
    <n v="39"/>
    <x v="0"/>
  </r>
  <r>
    <n v="7418"/>
    <x v="0"/>
    <x v="0"/>
    <x v="14"/>
    <x v="0"/>
    <x v="19"/>
    <x v="58"/>
    <x v="161"/>
    <n v="39"/>
    <x v="0"/>
  </r>
  <r>
    <n v="7419"/>
    <x v="0"/>
    <x v="0"/>
    <x v="14"/>
    <x v="0"/>
    <x v="19"/>
    <x v="59"/>
    <x v="8"/>
    <n v="14037"/>
    <x v="0"/>
  </r>
  <r>
    <n v="7420"/>
    <x v="0"/>
    <x v="0"/>
    <x v="15"/>
    <x v="0"/>
    <x v="19"/>
    <x v="40"/>
    <x v="144"/>
    <n v="231"/>
    <x v="0"/>
  </r>
  <r>
    <n v="7421"/>
    <x v="0"/>
    <x v="0"/>
    <x v="15"/>
    <x v="0"/>
    <x v="19"/>
    <x v="41"/>
    <x v="145"/>
    <n v="552"/>
    <x v="0"/>
  </r>
  <r>
    <n v="7422"/>
    <x v="0"/>
    <x v="0"/>
    <x v="15"/>
    <x v="0"/>
    <x v="19"/>
    <x v="42"/>
    <x v="146"/>
    <n v="573"/>
    <x v="0"/>
  </r>
  <r>
    <n v="7423"/>
    <x v="0"/>
    <x v="0"/>
    <x v="15"/>
    <x v="0"/>
    <x v="19"/>
    <x v="43"/>
    <x v="147"/>
    <n v="555"/>
    <x v="0"/>
  </r>
  <r>
    <n v="7424"/>
    <x v="0"/>
    <x v="0"/>
    <x v="15"/>
    <x v="0"/>
    <x v="19"/>
    <x v="44"/>
    <x v="148"/>
    <n v="783"/>
    <x v="0"/>
  </r>
  <r>
    <n v="7425"/>
    <x v="0"/>
    <x v="0"/>
    <x v="15"/>
    <x v="0"/>
    <x v="19"/>
    <x v="45"/>
    <x v="149"/>
    <n v="420"/>
    <x v="0"/>
  </r>
  <r>
    <n v="7426"/>
    <x v="0"/>
    <x v="0"/>
    <x v="15"/>
    <x v="0"/>
    <x v="19"/>
    <x v="46"/>
    <x v="150"/>
    <n v="831"/>
    <x v="0"/>
  </r>
  <r>
    <n v="7427"/>
    <x v="0"/>
    <x v="0"/>
    <x v="15"/>
    <x v="0"/>
    <x v="19"/>
    <x v="47"/>
    <x v="151"/>
    <n v="969"/>
    <x v="0"/>
  </r>
  <r>
    <n v="7428"/>
    <x v="0"/>
    <x v="0"/>
    <x v="15"/>
    <x v="0"/>
    <x v="19"/>
    <x v="48"/>
    <x v="152"/>
    <n v="4356"/>
    <x v="0"/>
  </r>
  <r>
    <n v="7429"/>
    <x v="0"/>
    <x v="0"/>
    <x v="15"/>
    <x v="0"/>
    <x v="19"/>
    <x v="49"/>
    <x v="153"/>
    <n v="1086"/>
    <x v="0"/>
  </r>
  <r>
    <n v="7430"/>
    <x v="0"/>
    <x v="0"/>
    <x v="15"/>
    <x v="0"/>
    <x v="19"/>
    <x v="50"/>
    <x v="154"/>
    <n v="972"/>
    <x v="0"/>
  </r>
  <r>
    <n v="7431"/>
    <x v="0"/>
    <x v="0"/>
    <x v="15"/>
    <x v="0"/>
    <x v="19"/>
    <x v="51"/>
    <x v="155"/>
    <n v="204"/>
    <x v="0"/>
  </r>
  <r>
    <n v="7432"/>
    <x v="0"/>
    <x v="0"/>
    <x v="15"/>
    <x v="0"/>
    <x v="19"/>
    <x v="52"/>
    <x v="156"/>
    <n v="303"/>
    <x v="0"/>
  </r>
  <r>
    <n v="7433"/>
    <x v="0"/>
    <x v="0"/>
    <x v="15"/>
    <x v="0"/>
    <x v="19"/>
    <x v="54"/>
    <x v="157"/>
    <n v="60"/>
    <x v="0"/>
  </r>
  <r>
    <n v="7434"/>
    <x v="0"/>
    <x v="0"/>
    <x v="15"/>
    <x v="0"/>
    <x v="19"/>
    <x v="55"/>
    <x v="158"/>
    <n v="63"/>
    <x v="0"/>
  </r>
  <r>
    <n v="7435"/>
    <x v="0"/>
    <x v="0"/>
    <x v="15"/>
    <x v="0"/>
    <x v="19"/>
    <x v="56"/>
    <x v="159"/>
    <n v="12"/>
    <x v="0"/>
  </r>
  <r>
    <n v="7436"/>
    <x v="0"/>
    <x v="0"/>
    <x v="15"/>
    <x v="0"/>
    <x v="19"/>
    <x v="57"/>
    <x v="160"/>
    <n v="18"/>
    <x v="0"/>
  </r>
  <r>
    <n v="7437"/>
    <x v="0"/>
    <x v="0"/>
    <x v="15"/>
    <x v="0"/>
    <x v="19"/>
    <x v="58"/>
    <x v="161"/>
    <n v="27"/>
    <x v="0"/>
  </r>
  <r>
    <n v="7438"/>
    <x v="0"/>
    <x v="0"/>
    <x v="15"/>
    <x v="0"/>
    <x v="19"/>
    <x v="59"/>
    <x v="8"/>
    <n v="12009"/>
    <x v="0"/>
  </r>
  <r>
    <n v="7439"/>
    <x v="0"/>
    <x v="1"/>
    <x v="16"/>
    <x v="0"/>
    <x v="19"/>
    <x v="40"/>
    <x v="144"/>
    <n v="18"/>
    <x v="0"/>
  </r>
  <r>
    <n v="7440"/>
    <x v="0"/>
    <x v="1"/>
    <x v="16"/>
    <x v="0"/>
    <x v="19"/>
    <x v="41"/>
    <x v="145"/>
    <n v="36"/>
    <x v="0"/>
  </r>
  <r>
    <n v="7441"/>
    <x v="0"/>
    <x v="1"/>
    <x v="16"/>
    <x v="0"/>
    <x v="19"/>
    <x v="42"/>
    <x v="146"/>
    <n v="48"/>
    <x v="0"/>
  </r>
  <r>
    <n v="7442"/>
    <x v="0"/>
    <x v="1"/>
    <x v="16"/>
    <x v="0"/>
    <x v="19"/>
    <x v="43"/>
    <x v="147"/>
    <n v="54"/>
    <x v="0"/>
  </r>
  <r>
    <n v="7443"/>
    <x v="0"/>
    <x v="1"/>
    <x v="16"/>
    <x v="0"/>
    <x v="19"/>
    <x v="44"/>
    <x v="148"/>
    <n v="105"/>
    <x v="0"/>
  </r>
  <r>
    <n v="7444"/>
    <x v="0"/>
    <x v="1"/>
    <x v="16"/>
    <x v="0"/>
    <x v="19"/>
    <x v="45"/>
    <x v="149"/>
    <n v="57"/>
    <x v="0"/>
  </r>
  <r>
    <n v="7445"/>
    <x v="0"/>
    <x v="1"/>
    <x v="16"/>
    <x v="0"/>
    <x v="19"/>
    <x v="46"/>
    <x v="150"/>
    <n v="108"/>
    <x v="0"/>
  </r>
  <r>
    <n v="7446"/>
    <x v="0"/>
    <x v="1"/>
    <x v="16"/>
    <x v="0"/>
    <x v="19"/>
    <x v="47"/>
    <x v="151"/>
    <n v="75"/>
    <x v="0"/>
  </r>
  <r>
    <n v="7447"/>
    <x v="0"/>
    <x v="1"/>
    <x v="16"/>
    <x v="0"/>
    <x v="19"/>
    <x v="48"/>
    <x v="152"/>
    <n v="231"/>
    <x v="0"/>
  </r>
  <r>
    <n v="7448"/>
    <x v="0"/>
    <x v="1"/>
    <x v="16"/>
    <x v="0"/>
    <x v="19"/>
    <x v="49"/>
    <x v="153"/>
    <n v="108"/>
    <x v="0"/>
  </r>
  <r>
    <n v="7449"/>
    <x v="0"/>
    <x v="1"/>
    <x v="16"/>
    <x v="0"/>
    <x v="19"/>
    <x v="50"/>
    <x v="154"/>
    <n v="102"/>
    <x v="0"/>
  </r>
  <r>
    <n v="7450"/>
    <x v="0"/>
    <x v="1"/>
    <x v="16"/>
    <x v="0"/>
    <x v="19"/>
    <x v="51"/>
    <x v="155"/>
    <n v="21"/>
    <x v="0"/>
  </r>
  <r>
    <n v="7451"/>
    <x v="0"/>
    <x v="1"/>
    <x v="16"/>
    <x v="0"/>
    <x v="19"/>
    <x v="52"/>
    <x v="156"/>
    <n v="63"/>
    <x v="0"/>
  </r>
  <r>
    <n v="7452"/>
    <x v="0"/>
    <x v="1"/>
    <x v="16"/>
    <x v="0"/>
    <x v="19"/>
    <x v="54"/>
    <x v="157"/>
    <n v="15"/>
    <x v="0"/>
  </r>
  <r>
    <n v="7453"/>
    <x v="0"/>
    <x v="1"/>
    <x v="16"/>
    <x v="0"/>
    <x v="19"/>
    <x v="55"/>
    <x v="158"/>
    <n v="36"/>
    <x v="0"/>
  </r>
  <r>
    <n v="7454"/>
    <x v="0"/>
    <x v="1"/>
    <x v="16"/>
    <x v="0"/>
    <x v="19"/>
    <x v="56"/>
    <x v="159"/>
    <n v="9"/>
    <x v="0"/>
  </r>
  <r>
    <n v="7455"/>
    <x v="0"/>
    <x v="1"/>
    <x v="16"/>
    <x v="0"/>
    <x v="19"/>
    <x v="57"/>
    <x v="160"/>
    <n v="12"/>
    <x v="0"/>
  </r>
  <r>
    <n v="7456"/>
    <x v="0"/>
    <x v="1"/>
    <x v="16"/>
    <x v="0"/>
    <x v="19"/>
    <x v="58"/>
    <x v="161"/>
    <n v="6"/>
    <x v="0"/>
  </r>
  <r>
    <n v="7457"/>
    <x v="0"/>
    <x v="1"/>
    <x v="16"/>
    <x v="0"/>
    <x v="19"/>
    <x v="59"/>
    <x v="8"/>
    <n v="1098"/>
    <x v="0"/>
  </r>
  <r>
    <n v="7458"/>
    <x v="0"/>
    <x v="1"/>
    <x v="17"/>
    <x v="0"/>
    <x v="19"/>
    <x v="40"/>
    <x v="144"/>
    <n v="33"/>
    <x v="0"/>
  </r>
  <r>
    <n v="7459"/>
    <x v="0"/>
    <x v="1"/>
    <x v="17"/>
    <x v="0"/>
    <x v="19"/>
    <x v="41"/>
    <x v="145"/>
    <n v="63"/>
    <x v="0"/>
  </r>
  <r>
    <n v="7460"/>
    <x v="0"/>
    <x v="1"/>
    <x v="17"/>
    <x v="0"/>
    <x v="19"/>
    <x v="42"/>
    <x v="146"/>
    <n v="57"/>
    <x v="0"/>
  </r>
  <r>
    <n v="7461"/>
    <x v="0"/>
    <x v="1"/>
    <x v="17"/>
    <x v="0"/>
    <x v="19"/>
    <x v="43"/>
    <x v="147"/>
    <n v="69"/>
    <x v="0"/>
  </r>
  <r>
    <n v="7462"/>
    <x v="0"/>
    <x v="1"/>
    <x v="17"/>
    <x v="0"/>
    <x v="19"/>
    <x v="44"/>
    <x v="148"/>
    <n v="135"/>
    <x v="0"/>
  </r>
  <r>
    <n v="7463"/>
    <x v="0"/>
    <x v="1"/>
    <x v="17"/>
    <x v="0"/>
    <x v="19"/>
    <x v="45"/>
    <x v="149"/>
    <n v="72"/>
    <x v="0"/>
  </r>
  <r>
    <n v="7464"/>
    <x v="0"/>
    <x v="1"/>
    <x v="17"/>
    <x v="0"/>
    <x v="19"/>
    <x v="46"/>
    <x v="150"/>
    <n v="177"/>
    <x v="0"/>
  </r>
  <r>
    <n v="7465"/>
    <x v="0"/>
    <x v="1"/>
    <x v="17"/>
    <x v="0"/>
    <x v="19"/>
    <x v="47"/>
    <x v="151"/>
    <n v="120"/>
    <x v="0"/>
  </r>
  <r>
    <n v="7466"/>
    <x v="0"/>
    <x v="1"/>
    <x v="17"/>
    <x v="0"/>
    <x v="19"/>
    <x v="48"/>
    <x v="152"/>
    <n v="609"/>
    <x v="0"/>
  </r>
  <r>
    <n v="7467"/>
    <x v="0"/>
    <x v="1"/>
    <x v="17"/>
    <x v="0"/>
    <x v="19"/>
    <x v="49"/>
    <x v="153"/>
    <n v="177"/>
    <x v="0"/>
  </r>
  <r>
    <n v="7468"/>
    <x v="0"/>
    <x v="1"/>
    <x v="17"/>
    <x v="0"/>
    <x v="19"/>
    <x v="50"/>
    <x v="154"/>
    <n v="147"/>
    <x v="0"/>
  </r>
  <r>
    <n v="7469"/>
    <x v="0"/>
    <x v="1"/>
    <x v="17"/>
    <x v="0"/>
    <x v="19"/>
    <x v="51"/>
    <x v="155"/>
    <n v="30"/>
    <x v="0"/>
  </r>
  <r>
    <n v="7470"/>
    <x v="0"/>
    <x v="1"/>
    <x v="17"/>
    <x v="0"/>
    <x v="19"/>
    <x v="52"/>
    <x v="156"/>
    <n v="33"/>
    <x v="0"/>
  </r>
  <r>
    <n v="7471"/>
    <x v="0"/>
    <x v="1"/>
    <x v="17"/>
    <x v="0"/>
    <x v="19"/>
    <x v="54"/>
    <x v="157"/>
    <n v="12"/>
    <x v="0"/>
  </r>
  <r>
    <n v="7472"/>
    <x v="0"/>
    <x v="1"/>
    <x v="17"/>
    <x v="0"/>
    <x v="19"/>
    <x v="55"/>
    <x v="158"/>
    <n v="6"/>
    <x v="0"/>
  </r>
  <r>
    <n v="7473"/>
    <x v="0"/>
    <x v="1"/>
    <x v="17"/>
    <x v="0"/>
    <x v="19"/>
    <x v="56"/>
    <x v="159"/>
    <n v="0"/>
    <x v="1"/>
  </r>
  <r>
    <n v="7474"/>
    <x v="0"/>
    <x v="1"/>
    <x v="17"/>
    <x v="0"/>
    <x v="19"/>
    <x v="57"/>
    <x v="160"/>
    <n v="12"/>
    <x v="0"/>
  </r>
  <r>
    <n v="7475"/>
    <x v="0"/>
    <x v="1"/>
    <x v="17"/>
    <x v="0"/>
    <x v="19"/>
    <x v="58"/>
    <x v="161"/>
    <n v="0"/>
    <x v="1"/>
  </r>
  <r>
    <n v="7476"/>
    <x v="0"/>
    <x v="1"/>
    <x v="17"/>
    <x v="0"/>
    <x v="19"/>
    <x v="59"/>
    <x v="8"/>
    <n v="1764"/>
    <x v="0"/>
  </r>
  <r>
    <n v="7477"/>
    <x v="0"/>
    <x v="1"/>
    <x v="18"/>
    <x v="0"/>
    <x v="19"/>
    <x v="40"/>
    <x v="144"/>
    <n v="36"/>
    <x v="0"/>
  </r>
  <r>
    <n v="7478"/>
    <x v="0"/>
    <x v="1"/>
    <x v="18"/>
    <x v="0"/>
    <x v="19"/>
    <x v="41"/>
    <x v="145"/>
    <n v="69"/>
    <x v="0"/>
  </r>
  <r>
    <n v="7479"/>
    <x v="0"/>
    <x v="1"/>
    <x v="18"/>
    <x v="0"/>
    <x v="19"/>
    <x v="42"/>
    <x v="146"/>
    <n v="81"/>
    <x v="0"/>
  </r>
  <r>
    <n v="7480"/>
    <x v="0"/>
    <x v="1"/>
    <x v="18"/>
    <x v="0"/>
    <x v="19"/>
    <x v="43"/>
    <x v="147"/>
    <n v="72"/>
    <x v="0"/>
  </r>
  <r>
    <n v="7481"/>
    <x v="0"/>
    <x v="1"/>
    <x v="18"/>
    <x v="0"/>
    <x v="19"/>
    <x v="44"/>
    <x v="148"/>
    <n v="138"/>
    <x v="0"/>
  </r>
  <r>
    <n v="7482"/>
    <x v="0"/>
    <x v="1"/>
    <x v="18"/>
    <x v="0"/>
    <x v="19"/>
    <x v="45"/>
    <x v="149"/>
    <n v="66"/>
    <x v="0"/>
  </r>
  <r>
    <n v="7483"/>
    <x v="0"/>
    <x v="1"/>
    <x v="18"/>
    <x v="0"/>
    <x v="19"/>
    <x v="46"/>
    <x v="150"/>
    <n v="144"/>
    <x v="0"/>
  </r>
  <r>
    <n v="7484"/>
    <x v="0"/>
    <x v="1"/>
    <x v="18"/>
    <x v="0"/>
    <x v="19"/>
    <x v="47"/>
    <x v="151"/>
    <n v="144"/>
    <x v="0"/>
  </r>
  <r>
    <n v="7485"/>
    <x v="0"/>
    <x v="1"/>
    <x v="18"/>
    <x v="0"/>
    <x v="19"/>
    <x v="48"/>
    <x v="152"/>
    <n v="510"/>
    <x v="0"/>
  </r>
  <r>
    <n v="7486"/>
    <x v="0"/>
    <x v="1"/>
    <x v="18"/>
    <x v="0"/>
    <x v="19"/>
    <x v="49"/>
    <x v="153"/>
    <n v="144"/>
    <x v="0"/>
  </r>
  <r>
    <n v="7487"/>
    <x v="0"/>
    <x v="1"/>
    <x v="18"/>
    <x v="0"/>
    <x v="19"/>
    <x v="50"/>
    <x v="154"/>
    <n v="120"/>
    <x v="0"/>
  </r>
  <r>
    <n v="7488"/>
    <x v="0"/>
    <x v="1"/>
    <x v="18"/>
    <x v="0"/>
    <x v="19"/>
    <x v="51"/>
    <x v="155"/>
    <n v="24"/>
    <x v="0"/>
  </r>
  <r>
    <n v="7489"/>
    <x v="0"/>
    <x v="1"/>
    <x v="18"/>
    <x v="0"/>
    <x v="19"/>
    <x v="52"/>
    <x v="156"/>
    <n v="66"/>
    <x v="0"/>
  </r>
  <r>
    <n v="7490"/>
    <x v="0"/>
    <x v="1"/>
    <x v="18"/>
    <x v="0"/>
    <x v="19"/>
    <x v="54"/>
    <x v="157"/>
    <n v="0"/>
    <x v="1"/>
  </r>
  <r>
    <n v="7491"/>
    <x v="0"/>
    <x v="1"/>
    <x v="18"/>
    <x v="0"/>
    <x v="19"/>
    <x v="55"/>
    <x v="158"/>
    <n v="12"/>
    <x v="0"/>
  </r>
  <r>
    <n v="7492"/>
    <x v="0"/>
    <x v="1"/>
    <x v="18"/>
    <x v="0"/>
    <x v="19"/>
    <x v="56"/>
    <x v="159"/>
    <n v="0"/>
    <x v="1"/>
  </r>
  <r>
    <n v="7493"/>
    <x v="0"/>
    <x v="1"/>
    <x v="18"/>
    <x v="0"/>
    <x v="19"/>
    <x v="57"/>
    <x v="160"/>
    <n v="9"/>
    <x v="0"/>
  </r>
  <r>
    <n v="7494"/>
    <x v="0"/>
    <x v="1"/>
    <x v="18"/>
    <x v="0"/>
    <x v="19"/>
    <x v="58"/>
    <x v="161"/>
    <n v="6"/>
    <x v="0"/>
  </r>
  <r>
    <n v="7495"/>
    <x v="0"/>
    <x v="1"/>
    <x v="18"/>
    <x v="0"/>
    <x v="19"/>
    <x v="59"/>
    <x v="8"/>
    <n v="1644"/>
    <x v="0"/>
  </r>
  <r>
    <n v="7496"/>
    <x v="0"/>
    <x v="1"/>
    <x v="19"/>
    <x v="0"/>
    <x v="19"/>
    <x v="40"/>
    <x v="144"/>
    <n v="18"/>
    <x v="0"/>
  </r>
  <r>
    <n v="7497"/>
    <x v="0"/>
    <x v="1"/>
    <x v="19"/>
    <x v="0"/>
    <x v="19"/>
    <x v="41"/>
    <x v="145"/>
    <n v="21"/>
    <x v="0"/>
  </r>
  <r>
    <n v="7498"/>
    <x v="0"/>
    <x v="1"/>
    <x v="19"/>
    <x v="0"/>
    <x v="19"/>
    <x v="42"/>
    <x v="146"/>
    <n v="27"/>
    <x v="0"/>
  </r>
  <r>
    <n v="7499"/>
    <x v="0"/>
    <x v="1"/>
    <x v="19"/>
    <x v="0"/>
    <x v="19"/>
    <x v="43"/>
    <x v="147"/>
    <n v="27"/>
    <x v="0"/>
  </r>
  <r>
    <n v="7500"/>
    <x v="0"/>
    <x v="1"/>
    <x v="19"/>
    <x v="0"/>
    <x v="19"/>
    <x v="44"/>
    <x v="148"/>
    <n v="51"/>
    <x v="0"/>
  </r>
  <r>
    <n v="7501"/>
    <x v="0"/>
    <x v="1"/>
    <x v="19"/>
    <x v="0"/>
    <x v="19"/>
    <x v="45"/>
    <x v="149"/>
    <n v="27"/>
    <x v="0"/>
  </r>
  <r>
    <n v="7502"/>
    <x v="0"/>
    <x v="1"/>
    <x v="19"/>
    <x v="0"/>
    <x v="19"/>
    <x v="46"/>
    <x v="150"/>
    <n v="60"/>
    <x v="0"/>
  </r>
  <r>
    <n v="7503"/>
    <x v="0"/>
    <x v="1"/>
    <x v="19"/>
    <x v="0"/>
    <x v="19"/>
    <x v="47"/>
    <x v="151"/>
    <n v="60"/>
    <x v="0"/>
  </r>
  <r>
    <n v="7504"/>
    <x v="0"/>
    <x v="1"/>
    <x v="19"/>
    <x v="0"/>
    <x v="19"/>
    <x v="48"/>
    <x v="152"/>
    <n v="195"/>
    <x v="0"/>
  </r>
  <r>
    <n v="7505"/>
    <x v="0"/>
    <x v="1"/>
    <x v="19"/>
    <x v="0"/>
    <x v="19"/>
    <x v="49"/>
    <x v="153"/>
    <n v="48"/>
    <x v="0"/>
  </r>
  <r>
    <n v="7506"/>
    <x v="0"/>
    <x v="1"/>
    <x v="19"/>
    <x v="0"/>
    <x v="19"/>
    <x v="50"/>
    <x v="154"/>
    <n v="78"/>
    <x v="0"/>
  </r>
  <r>
    <n v="7507"/>
    <x v="0"/>
    <x v="1"/>
    <x v="19"/>
    <x v="0"/>
    <x v="19"/>
    <x v="51"/>
    <x v="155"/>
    <n v="12"/>
    <x v="0"/>
  </r>
  <r>
    <n v="7508"/>
    <x v="0"/>
    <x v="1"/>
    <x v="19"/>
    <x v="0"/>
    <x v="19"/>
    <x v="52"/>
    <x v="156"/>
    <n v="30"/>
    <x v="0"/>
  </r>
  <r>
    <n v="7509"/>
    <x v="0"/>
    <x v="1"/>
    <x v="19"/>
    <x v="0"/>
    <x v="19"/>
    <x v="54"/>
    <x v="157"/>
    <n v="0"/>
    <x v="1"/>
  </r>
  <r>
    <n v="7510"/>
    <x v="0"/>
    <x v="1"/>
    <x v="19"/>
    <x v="0"/>
    <x v="19"/>
    <x v="55"/>
    <x v="158"/>
    <n v="18"/>
    <x v="0"/>
  </r>
  <r>
    <n v="7511"/>
    <x v="0"/>
    <x v="1"/>
    <x v="19"/>
    <x v="0"/>
    <x v="19"/>
    <x v="56"/>
    <x v="159"/>
    <n v="0"/>
    <x v="1"/>
  </r>
  <r>
    <n v="7512"/>
    <x v="0"/>
    <x v="1"/>
    <x v="19"/>
    <x v="0"/>
    <x v="19"/>
    <x v="57"/>
    <x v="160"/>
    <n v="9"/>
    <x v="0"/>
  </r>
  <r>
    <n v="7513"/>
    <x v="0"/>
    <x v="1"/>
    <x v="19"/>
    <x v="0"/>
    <x v="19"/>
    <x v="58"/>
    <x v="161"/>
    <n v="0"/>
    <x v="1"/>
  </r>
  <r>
    <n v="7514"/>
    <x v="0"/>
    <x v="1"/>
    <x v="19"/>
    <x v="0"/>
    <x v="19"/>
    <x v="59"/>
    <x v="8"/>
    <n v="687"/>
    <x v="0"/>
  </r>
  <r>
    <n v="7515"/>
    <x v="0"/>
    <x v="2"/>
    <x v="20"/>
    <x v="0"/>
    <x v="19"/>
    <x v="40"/>
    <x v="144"/>
    <n v="108"/>
    <x v="0"/>
  </r>
  <r>
    <n v="7516"/>
    <x v="0"/>
    <x v="2"/>
    <x v="20"/>
    <x v="0"/>
    <x v="19"/>
    <x v="41"/>
    <x v="145"/>
    <n v="189"/>
    <x v="0"/>
  </r>
  <r>
    <n v="7517"/>
    <x v="0"/>
    <x v="2"/>
    <x v="20"/>
    <x v="0"/>
    <x v="19"/>
    <x v="42"/>
    <x v="146"/>
    <n v="213"/>
    <x v="0"/>
  </r>
  <r>
    <n v="7518"/>
    <x v="0"/>
    <x v="2"/>
    <x v="20"/>
    <x v="0"/>
    <x v="19"/>
    <x v="43"/>
    <x v="147"/>
    <n v="222"/>
    <x v="0"/>
  </r>
  <r>
    <n v="7519"/>
    <x v="0"/>
    <x v="2"/>
    <x v="20"/>
    <x v="0"/>
    <x v="19"/>
    <x v="44"/>
    <x v="148"/>
    <n v="429"/>
    <x v="0"/>
  </r>
  <r>
    <n v="7520"/>
    <x v="0"/>
    <x v="2"/>
    <x v="20"/>
    <x v="0"/>
    <x v="19"/>
    <x v="45"/>
    <x v="149"/>
    <n v="222"/>
    <x v="0"/>
  </r>
  <r>
    <n v="7521"/>
    <x v="0"/>
    <x v="2"/>
    <x v="20"/>
    <x v="0"/>
    <x v="19"/>
    <x v="46"/>
    <x v="150"/>
    <n v="483"/>
    <x v="0"/>
  </r>
  <r>
    <n v="7522"/>
    <x v="0"/>
    <x v="2"/>
    <x v="20"/>
    <x v="0"/>
    <x v="19"/>
    <x v="47"/>
    <x v="151"/>
    <n v="399"/>
    <x v="0"/>
  </r>
  <r>
    <n v="7523"/>
    <x v="0"/>
    <x v="2"/>
    <x v="20"/>
    <x v="0"/>
    <x v="19"/>
    <x v="48"/>
    <x v="152"/>
    <n v="1542"/>
    <x v="0"/>
  </r>
  <r>
    <n v="7524"/>
    <x v="0"/>
    <x v="2"/>
    <x v="20"/>
    <x v="0"/>
    <x v="19"/>
    <x v="49"/>
    <x v="153"/>
    <n v="474"/>
    <x v="0"/>
  </r>
  <r>
    <n v="7525"/>
    <x v="0"/>
    <x v="2"/>
    <x v="20"/>
    <x v="0"/>
    <x v="19"/>
    <x v="50"/>
    <x v="154"/>
    <n v="450"/>
    <x v="0"/>
  </r>
  <r>
    <n v="7526"/>
    <x v="0"/>
    <x v="2"/>
    <x v="20"/>
    <x v="0"/>
    <x v="19"/>
    <x v="51"/>
    <x v="155"/>
    <n v="84"/>
    <x v="0"/>
  </r>
  <r>
    <n v="7527"/>
    <x v="0"/>
    <x v="2"/>
    <x v="20"/>
    <x v="0"/>
    <x v="19"/>
    <x v="52"/>
    <x v="156"/>
    <n v="189"/>
    <x v="0"/>
  </r>
  <r>
    <n v="7528"/>
    <x v="0"/>
    <x v="2"/>
    <x v="20"/>
    <x v="0"/>
    <x v="19"/>
    <x v="54"/>
    <x v="157"/>
    <n v="33"/>
    <x v="0"/>
  </r>
  <r>
    <n v="7529"/>
    <x v="0"/>
    <x v="2"/>
    <x v="20"/>
    <x v="0"/>
    <x v="19"/>
    <x v="55"/>
    <x v="158"/>
    <n v="72"/>
    <x v="0"/>
  </r>
  <r>
    <n v="7530"/>
    <x v="0"/>
    <x v="2"/>
    <x v="20"/>
    <x v="0"/>
    <x v="19"/>
    <x v="56"/>
    <x v="159"/>
    <n v="12"/>
    <x v="0"/>
  </r>
  <r>
    <n v="7531"/>
    <x v="0"/>
    <x v="2"/>
    <x v="20"/>
    <x v="0"/>
    <x v="19"/>
    <x v="57"/>
    <x v="160"/>
    <n v="42"/>
    <x v="0"/>
  </r>
  <r>
    <n v="7532"/>
    <x v="0"/>
    <x v="2"/>
    <x v="20"/>
    <x v="0"/>
    <x v="19"/>
    <x v="58"/>
    <x v="161"/>
    <n v="21"/>
    <x v="0"/>
  </r>
  <r>
    <n v="7533"/>
    <x v="0"/>
    <x v="2"/>
    <x v="20"/>
    <x v="0"/>
    <x v="19"/>
    <x v="59"/>
    <x v="8"/>
    <n v="5190"/>
    <x v="0"/>
  </r>
  <r>
    <n v="7534"/>
    <x v="0"/>
    <x v="2"/>
    <x v="21"/>
    <x v="0"/>
    <x v="19"/>
    <x v="40"/>
    <x v="144"/>
    <n v="687"/>
    <x v="0"/>
  </r>
  <r>
    <n v="7535"/>
    <x v="0"/>
    <x v="2"/>
    <x v="21"/>
    <x v="0"/>
    <x v="19"/>
    <x v="41"/>
    <x v="145"/>
    <n v="1581"/>
    <x v="0"/>
  </r>
  <r>
    <n v="7536"/>
    <x v="0"/>
    <x v="2"/>
    <x v="21"/>
    <x v="0"/>
    <x v="19"/>
    <x v="42"/>
    <x v="146"/>
    <n v="1542"/>
    <x v="0"/>
  </r>
  <r>
    <n v="7537"/>
    <x v="0"/>
    <x v="2"/>
    <x v="21"/>
    <x v="0"/>
    <x v="19"/>
    <x v="43"/>
    <x v="147"/>
    <n v="1602"/>
    <x v="0"/>
  </r>
  <r>
    <n v="7538"/>
    <x v="0"/>
    <x v="2"/>
    <x v="21"/>
    <x v="0"/>
    <x v="19"/>
    <x v="44"/>
    <x v="148"/>
    <n v="2661"/>
    <x v="0"/>
  </r>
  <r>
    <n v="7539"/>
    <x v="0"/>
    <x v="2"/>
    <x v="21"/>
    <x v="0"/>
    <x v="19"/>
    <x v="45"/>
    <x v="149"/>
    <n v="1470"/>
    <x v="0"/>
  </r>
  <r>
    <n v="7540"/>
    <x v="0"/>
    <x v="2"/>
    <x v="21"/>
    <x v="0"/>
    <x v="19"/>
    <x v="46"/>
    <x v="150"/>
    <n v="3231"/>
    <x v="0"/>
  </r>
  <r>
    <n v="7541"/>
    <x v="0"/>
    <x v="2"/>
    <x v="21"/>
    <x v="0"/>
    <x v="19"/>
    <x v="47"/>
    <x v="151"/>
    <n v="3348"/>
    <x v="0"/>
  </r>
  <r>
    <n v="7542"/>
    <x v="0"/>
    <x v="2"/>
    <x v="21"/>
    <x v="0"/>
    <x v="19"/>
    <x v="48"/>
    <x v="152"/>
    <n v="15747"/>
    <x v="0"/>
  </r>
  <r>
    <n v="7543"/>
    <x v="0"/>
    <x v="2"/>
    <x v="21"/>
    <x v="0"/>
    <x v="19"/>
    <x v="49"/>
    <x v="153"/>
    <n v="4107"/>
    <x v="0"/>
  </r>
  <r>
    <n v="7544"/>
    <x v="0"/>
    <x v="2"/>
    <x v="21"/>
    <x v="0"/>
    <x v="19"/>
    <x v="50"/>
    <x v="154"/>
    <n v="3324"/>
    <x v="0"/>
  </r>
  <r>
    <n v="7545"/>
    <x v="0"/>
    <x v="2"/>
    <x v="21"/>
    <x v="0"/>
    <x v="19"/>
    <x v="51"/>
    <x v="155"/>
    <n v="861"/>
    <x v="0"/>
  </r>
  <r>
    <n v="7546"/>
    <x v="0"/>
    <x v="2"/>
    <x v="21"/>
    <x v="0"/>
    <x v="19"/>
    <x v="52"/>
    <x v="156"/>
    <n v="990"/>
    <x v="0"/>
  </r>
  <r>
    <n v="7547"/>
    <x v="0"/>
    <x v="2"/>
    <x v="21"/>
    <x v="0"/>
    <x v="19"/>
    <x v="54"/>
    <x v="157"/>
    <n v="174"/>
    <x v="0"/>
  </r>
  <r>
    <n v="7548"/>
    <x v="0"/>
    <x v="2"/>
    <x v="21"/>
    <x v="0"/>
    <x v="19"/>
    <x v="55"/>
    <x v="158"/>
    <n v="204"/>
    <x v="0"/>
  </r>
  <r>
    <n v="7549"/>
    <x v="0"/>
    <x v="2"/>
    <x v="21"/>
    <x v="0"/>
    <x v="19"/>
    <x v="56"/>
    <x v="159"/>
    <n v="33"/>
    <x v="0"/>
  </r>
  <r>
    <n v="7550"/>
    <x v="0"/>
    <x v="2"/>
    <x v="21"/>
    <x v="0"/>
    <x v="19"/>
    <x v="57"/>
    <x v="160"/>
    <n v="123"/>
    <x v="0"/>
  </r>
  <r>
    <n v="7551"/>
    <x v="0"/>
    <x v="2"/>
    <x v="21"/>
    <x v="0"/>
    <x v="19"/>
    <x v="58"/>
    <x v="161"/>
    <n v="102"/>
    <x v="0"/>
  </r>
  <r>
    <n v="7552"/>
    <x v="0"/>
    <x v="2"/>
    <x v="21"/>
    <x v="0"/>
    <x v="19"/>
    <x v="59"/>
    <x v="8"/>
    <n v="41793"/>
    <x v="0"/>
  </r>
  <r>
    <n v="7553"/>
    <x v="0"/>
    <x v="2"/>
    <x v="22"/>
    <x v="0"/>
    <x v="19"/>
    <x v="40"/>
    <x v="144"/>
    <n v="741"/>
    <x v="0"/>
  </r>
  <r>
    <n v="7554"/>
    <x v="0"/>
    <x v="2"/>
    <x v="22"/>
    <x v="0"/>
    <x v="19"/>
    <x v="41"/>
    <x v="145"/>
    <n v="1653"/>
    <x v="0"/>
  </r>
  <r>
    <n v="7555"/>
    <x v="0"/>
    <x v="2"/>
    <x v="22"/>
    <x v="0"/>
    <x v="19"/>
    <x v="42"/>
    <x v="146"/>
    <n v="1773"/>
    <x v="0"/>
  </r>
  <r>
    <n v="7556"/>
    <x v="0"/>
    <x v="2"/>
    <x v="22"/>
    <x v="0"/>
    <x v="19"/>
    <x v="43"/>
    <x v="147"/>
    <n v="1641"/>
    <x v="0"/>
  </r>
  <r>
    <n v="7557"/>
    <x v="0"/>
    <x v="2"/>
    <x v="22"/>
    <x v="0"/>
    <x v="19"/>
    <x v="44"/>
    <x v="148"/>
    <n v="2529"/>
    <x v="0"/>
  </r>
  <r>
    <n v="7558"/>
    <x v="0"/>
    <x v="2"/>
    <x v="22"/>
    <x v="0"/>
    <x v="19"/>
    <x v="45"/>
    <x v="149"/>
    <n v="1392"/>
    <x v="0"/>
  </r>
  <r>
    <n v="7559"/>
    <x v="0"/>
    <x v="2"/>
    <x v="22"/>
    <x v="0"/>
    <x v="19"/>
    <x v="46"/>
    <x v="150"/>
    <n v="2658"/>
    <x v="0"/>
  </r>
  <r>
    <n v="7560"/>
    <x v="0"/>
    <x v="2"/>
    <x v="22"/>
    <x v="0"/>
    <x v="19"/>
    <x v="47"/>
    <x v="151"/>
    <n v="2814"/>
    <x v="0"/>
  </r>
  <r>
    <n v="7561"/>
    <x v="0"/>
    <x v="2"/>
    <x v="22"/>
    <x v="0"/>
    <x v="19"/>
    <x v="48"/>
    <x v="152"/>
    <n v="13125"/>
    <x v="0"/>
  </r>
  <r>
    <n v="7562"/>
    <x v="0"/>
    <x v="2"/>
    <x v="22"/>
    <x v="0"/>
    <x v="19"/>
    <x v="49"/>
    <x v="153"/>
    <n v="3561"/>
    <x v="0"/>
  </r>
  <r>
    <n v="7563"/>
    <x v="0"/>
    <x v="2"/>
    <x v="22"/>
    <x v="0"/>
    <x v="19"/>
    <x v="50"/>
    <x v="154"/>
    <n v="3396"/>
    <x v="0"/>
  </r>
  <r>
    <n v="7564"/>
    <x v="0"/>
    <x v="2"/>
    <x v="22"/>
    <x v="0"/>
    <x v="19"/>
    <x v="51"/>
    <x v="155"/>
    <n v="792"/>
    <x v="0"/>
  </r>
  <r>
    <n v="7565"/>
    <x v="0"/>
    <x v="2"/>
    <x v="22"/>
    <x v="0"/>
    <x v="19"/>
    <x v="52"/>
    <x v="156"/>
    <n v="1113"/>
    <x v="0"/>
  </r>
  <r>
    <n v="7566"/>
    <x v="0"/>
    <x v="2"/>
    <x v="22"/>
    <x v="0"/>
    <x v="19"/>
    <x v="54"/>
    <x v="157"/>
    <n v="192"/>
    <x v="0"/>
  </r>
  <r>
    <n v="7567"/>
    <x v="0"/>
    <x v="2"/>
    <x v="22"/>
    <x v="0"/>
    <x v="19"/>
    <x v="55"/>
    <x v="158"/>
    <n v="231"/>
    <x v="0"/>
  </r>
  <r>
    <n v="7568"/>
    <x v="0"/>
    <x v="2"/>
    <x v="22"/>
    <x v="0"/>
    <x v="19"/>
    <x v="56"/>
    <x v="159"/>
    <n v="42"/>
    <x v="0"/>
  </r>
  <r>
    <n v="7569"/>
    <x v="0"/>
    <x v="2"/>
    <x v="22"/>
    <x v="0"/>
    <x v="19"/>
    <x v="57"/>
    <x v="160"/>
    <n v="78"/>
    <x v="0"/>
  </r>
  <r>
    <n v="7570"/>
    <x v="0"/>
    <x v="2"/>
    <x v="22"/>
    <x v="0"/>
    <x v="19"/>
    <x v="58"/>
    <x v="161"/>
    <n v="93"/>
    <x v="0"/>
  </r>
  <r>
    <n v="7571"/>
    <x v="0"/>
    <x v="2"/>
    <x v="22"/>
    <x v="0"/>
    <x v="19"/>
    <x v="59"/>
    <x v="8"/>
    <n v="37827"/>
    <x v="0"/>
  </r>
  <r>
    <n v="7572"/>
    <x v="0"/>
    <x v="2"/>
    <x v="23"/>
    <x v="0"/>
    <x v="19"/>
    <x v="40"/>
    <x v="144"/>
    <n v="462"/>
    <x v="0"/>
  </r>
  <r>
    <n v="7573"/>
    <x v="0"/>
    <x v="2"/>
    <x v="23"/>
    <x v="0"/>
    <x v="19"/>
    <x v="41"/>
    <x v="145"/>
    <n v="1341"/>
    <x v="0"/>
  </r>
  <r>
    <n v="7574"/>
    <x v="0"/>
    <x v="2"/>
    <x v="23"/>
    <x v="0"/>
    <x v="19"/>
    <x v="42"/>
    <x v="146"/>
    <n v="1269"/>
    <x v="0"/>
  </r>
  <r>
    <n v="7575"/>
    <x v="0"/>
    <x v="2"/>
    <x v="23"/>
    <x v="0"/>
    <x v="19"/>
    <x v="43"/>
    <x v="147"/>
    <n v="1305"/>
    <x v="0"/>
  </r>
  <r>
    <n v="7576"/>
    <x v="0"/>
    <x v="2"/>
    <x v="23"/>
    <x v="0"/>
    <x v="19"/>
    <x v="44"/>
    <x v="148"/>
    <n v="2418"/>
    <x v="0"/>
  </r>
  <r>
    <n v="7577"/>
    <x v="0"/>
    <x v="2"/>
    <x v="23"/>
    <x v="0"/>
    <x v="19"/>
    <x v="45"/>
    <x v="149"/>
    <n v="1344"/>
    <x v="0"/>
  </r>
  <r>
    <n v="7578"/>
    <x v="0"/>
    <x v="2"/>
    <x v="23"/>
    <x v="0"/>
    <x v="19"/>
    <x v="46"/>
    <x v="150"/>
    <n v="2757"/>
    <x v="0"/>
  </r>
  <r>
    <n v="7579"/>
    <x v="0"/>
    <x v="2"/>
    <x v="23"/>
    <x v="0"/>
    <x v="19"/>
    <x v="47"/>
    <x v="151"/>
    <n v="3180"/>
    <x v="0"/>
  </r>
  <r>
    <n v="7580"/>
    <x v="0"/>
    <x v="2"/>
    <x v="23"/>
    <x v="0"/>
    <x v="19"/>
    <x v="48"/>
    <x v="152"/>
    <n v="15849"/>
    <x v="0"/>
  </r>
  <r>
    <n v="7581"/>
    <x v="0"/>
    <x v="2"/>
    <x v="23"/>
    <x v="0"/>
    <x v="19"/>
    <x v="49"/>
    <x v="153"/>
    <n v="4152"/>
    <x v="0"/>
  </r>
  <r>
    <n v="7582"/>
    <x v="0"/>
    <x v="2"/>
    <x v="23"/>
    <x v="0"/>
    <x v="19"/>
    <x v="50"/>
    <x v="154"/>
    <n v="3153"/>
    <x v="0"/>
  </r>
  <r>
    <n v="7583"/>
    <x v="0"/>
    <x v="2"/>
    <x v="23"/>
    <x v="0"/>
    <x v="19"/>
    <x v="51"/>
    <x v="155"/>
    <n v="795"/>
    <x v="0"/>
  </r>
  <r>
    <n v="7584"/>
    <x v="0"/>
    <x v="2"/>
    <x v="23"/>
    <x v="0"/>
    <x v="19"/>
    <x v="52"/>
    <x v="156"/>
    <n v="951"/>
    <x v="0"/>
  </r>
  <r>
    <n v="7585"/>
    <x v="0"/>
    <x v="2"/>
    <x v="23"/>
    <x v="0"/>
    <x v="19"/>
    <x v="54"/>
    <x v="157"/>
    <n v="162"/>
    <x v="0"/>
  </r>
  <r>
    <n v="7586"/>
    <x v="0"/>
    <x v="2"/>
    <x v="23"/>
    <x v="0"/>
    <x v="19"/>
    <x v="55"/>
    <x v="158"/>
    <n v="207"/>
    <x v="0"/>
  </r>
  <r>
    <n v="7587"/>
    <x v="0"/>
    <x v="2"/>
    <x v="23"/>
    <x v="0"/>
    <x v="19"/>
    <x v="56"/>
    <x v="159"/>
    <n v="54"/>
    <x v="0"/>
  </r>
  <r>
    <n v="7588"/>
    <x v="0"/>
    <x v="2"/>
    <x v="23"/>
    <x v="0"/>
    <x v="19"/>
    <x v="57"/>
    <x v="160"/>
    <n v="105"/>
    <x v="0"/>
  </r>
  <r>
    <n v="7589"/>
    <x v="0"/>
    <x v="2"/>
    <x v="23"/>
    <x v="0"/>
    <x v="19"/>
    <x v="58"/>
    <x v="161"/>
    <n v="102"/>
    <x v="0"/>
  </r>
  <r>
    <n v="7590"/>
    <x v="0"/>
    <x v="2"/>
    <x v="23"/>
    <x v="0"/>
    <x v="19"/>
    <x v="59"/>
    <x v="8"/>
    <n v="39606"/>
    <x v="0"/>
  </r>
  <r>
    <n v="7591"/>
    <x v="0"/>
    <x v="2"/>
    <x v="24"/>
    <x v="0"/>
    <x v="19"/>
    <x v="40"/>
    <x v="144"/>
    <n v="588"/>
    <x v="0"/>
  </r>
  <r>
    <n v="7592"/>
    <x v="0"/>
    <x v="2"/>
    <x v="24"/>
    <x v="0"/>
    <x v="19"/>
    <x v="41"/>
    <x v="145"/>
    <n v="1662"/>
    <x v="0"/>
  </r>
  <r>
    <n v="7593"/>
    <x v="0"/>
    <x v="2"/>
    <x v="24"/>
    <x v="0"/>
    <x v="19"/>
    <x v="42"/>
    <x v="146"/>
    <n v="1731"/>
    <x v="0"/>
  </r>
  <r>
    <n v="7594"/>
    <x v="0"/>
    <x v="2"/>
    <x v="24"/>
    <x v="0"/>
    <x v="19"/>
    <x v="43"/>
    <x v="147"/>
    <n v="1542"/>
    <x v="0"/>
  </r>
  <r>
    <n v="7595"/>
    <x v="0"/>
    <x v="2"/>
    <x v="24"/>
    <x v="0"/>
    <x v="19"/>
    <x v="44"/>
    <x v="148"/>
    <n v="2235"/>
    <x v="0"/>
  </r>
  <r>
    <n v="7596"/>
    <x v="0"/>
    <x v="2"/>
    <x v="24"/>
    <x v="0"/>
    <x v="19"/>
    <x v="45"/>
    <x v="149"/>
    <n v="1137"/>
    <x v="0"/>
  </r>
  <r>
    <n v="7597"/>
    <x v="0"/>
    <x v="2"/>
    <x v="24"/>
    <x v="0"/>
    <x v="19"/>
    <x v="46"/>
    <x v="150"/>
    <n v="2412"/>
    <x v="0"/>
  </r>
  <r>
    <n v="7598"/>
    <x v="0"/>
    <x v="2"/>
    <x v="24"/>
    <x v="0"/>
    <x v="19"/>
    <x v="47"/>
    <x v="151"/>
    <n v="2721"/>
    <x v="0"/>
  </r>
  <r>
    <n v="7599"/>
    <x v="0"/>
    <x v="2"/>
    <x v="24"/>
    <x v="0"/>
    <x v="19"/>
    <x v="48"/>
    <x v="152"/>
    <n v="15093"/>
    <x v="0"/>
  </r>
  <r>
    <n v="7600"/>
    <x v="0"/>
    <x v="2"/>
    <x v="24"/>
    <x v="0"/>
    <x v="19"/>
    <x v="49"/>
    <x v="153"/>
    <n v="3702"/>
    <x v="0"/>
  </r>
  <r>
    <n v="7601"/>
    <x v="0"/>
    <x v="2"/>
    <x v="24"/>
    <x v="0"/>
    <x v="19"/>
    <x v="50"/>
    <x v="154"/>
    <n v="2913"/>
    <x v="0"/>
  </r>
  <r>
    <n v="7602"/>
    <x v="0"/>
    <x v="2"/>
    <x v="24"/>
    <x v="0"/>
    <x v="19"/>
    <x v="51"/>
    <x v="155"/>
    <n v="771"/>
    <x v="0"/>
  </r>
  <r>
    <n v="7603"/>
    <x v="0"/>
    <x v="2"/>
    <x v="24"/>
    <x v="0"/>
    <x v="19"/>
    <x v="52"/>
    <x v="156"/>
    <n v="888"/>
    <x v="0"/>
  </r>
  <r>
    <n v="7604"/>
    <x v="0"/>
    <x v="2"/>
    <x v="24"/>
    <x v="0"/>
    <x v="19"/>
    <x v="54"/>
    <x v="157"/>
    <n v="180"/>
    <x v="0"/>
  </r>
  <r>
    <n v="7605"/>
    <x v="0"/>
    <x v="2"/>
    <x v="24"/>
    <x v="0"/>
    <x v="19"/>
    <x v="55"/>
    <x v="158"/>
    <n v="219"/>
    <x v="0"/>
  </r>
  <r>
    <n v="7606"/>
    <x v="0"/>
    <x v="2"/>
    <x v="24"/>
    <x v="0"/>
    <x v="19"/>
    <x v="56"/>
    <x v="159"/>
    <n v="39"/>
    <x v="0"/>
  </r>
  <r>
    <n v="7607"/>
    <x v="0"/>
    <x v="2"/>
    <x v="24"/>
    <x v="0"/>
    <x v="19"/>
    <x v="57"/>
    <x v="160"/>
    <n v="96"/>
    <x v="0"/>
  </r>
  <r>
    <n v="7608"/>
    <x v="0"/>
    <x v="2"/>
    <x v="24"/>
    <x v="0"/>
    <x v="19"/>
    <x v="58"/>
    <x v="161"/>
    <n v="96"/>
    <x v="0"/>
  </r>
  <r>
    <n v="7609"/>
    <x v="0"/>
    <x v="2"/>
    <x v="24"/>
    <x v="0"/>
    <x v="19"/>
    <x v="59"/>
    <x v="8"/>
    <n v="38022"/>
    <x v="0"/>
  </r>
  <r>
    <n v="7610"/>
    <x v="0"/>
    <x v="2"/>
    <x v="25"/>
    <x v="0"/>
    <x v="19"/>
    <x v="40"/>
    <x v="144"/>
    <n v="468"/>
    <x v="0"/>
  </r>
  <r>
    <n v="7611"/>
    <x v="0"/>
    <x v="2"/>
    <x v="25"/>
    <x v="0"/>
    <x v="19"/>
    <x v="41"/>
    <x v="145"/>
    <n v="1323"/>
    <x v="0"/>
  </r>
  <r>
    <n v="7612"/>
    <x v="0"/>
    <x v="2"/>
    <x v="25"/>
    <x v="0"/>
    <x v="19"/>
    <x v="42"/>
    <x v="146"/>
    <n v="1308"/>
    <x v="0"/>
  </r>
  <r>
    <n v="7613"/>
    <x v="0"/>
    <x v="2"/>
    <x v="25"/>
    <x v="0"/>
    <x v="19"/>
    <x v="43"/>
    <x v="147"/>
    <n v="1389"/>
    <x v="0"/>
  </r>
  <r>
    <n v="7614"/>
    <x v="0"/>
    <x v="2"/>
    <x v="25"/>
    <x v="0"/>
    <x v="19"/>
    <x v="44"/>
    <x v="148"/>
    <n v="2334"/>
    <x v="0"/>
  </r>
  <r>
    <n v="7615"/>
    <x v="0"/>
    <x v="2"/>
    <x v="25"/>
    <x v="0"/>
    <x v="19"/>
    <x v="45"/>
    <x v="149"/>
    <n v="1488"/>
    <x v="0"/>
  </r>
  <r>
    <n v="7616"/>
    <x v="0"/>
    <x v="2"/>
    <x v="25"/>
    <x v="0"/>
    <x v="19"/>
    <x v="46"/>
    <x v="150"/>
    <n v="2793"/>
    <x v="0"/>
  </r>
  <r>
    <n v="7617"/>
    <x v="0"/>
    <x v="2"/>
    <x v="25"/>
    <x v="0"/>
    <x v="19"/>
    <x v="47"/>
    <x v="151"/>
    <n v="2790"/>
    <x v="0"/>
  </r>
  <r>
    <n v="7618"/>
    <x v="0"/>
    <x v="2"/>
    <x v="25"/>
    <x v="0"/>
    <x v="19"/>
    <x v="48"/>
    <x v="152"/>
    <n v="14508"/>
    <x v="0"/>
  </r>
  <r>
    <n v="7619"/>
    <x v="0"/>
    <x v="2"/>
    <x v="25"/>
    <x v="0"/>
    <x v="19"/>
    <x v="49"/>
    <x v="153"/>
    <n v="3774"/>
    <x v="0"/>
  </r>
  <r>
    <n v="7620"/>
    <x v="0"/>
    <x v="2"/>
    <x v="25"/>
    <x v="0"/>
    <x v="19"/>
    <x v="50"/>
    <x v="154"/>
    <n v="2763"/>
    <x v="0"/>
  </r>
  <r>
    <n v="7621"/>
    <x v="0"/>
    <x v="2"/>
    <x v="25"/>
    <x v="0"/>
    <x v="19"/>
    <x v="51"/>
    <x v="155"/>
    <n v="726"/>
    <x v="0"/>
  </r>
  <r>
    <n v="7622"/>
    <x v="0"/>
    <x v="2"/>
    <x v="25"/>
    <x v="0"/>
    <x v="19"/>
    <x v="52"/>
    <x v="156"/>
    <n v="870"/>
    <x v="0"/>
  </r>
  <r>
    <n v="7623"/>
    <x v="0"/>
    <x v="2"/>
    <x v="25"/>
    <x v="0"/>
    <x v="19"/>
    <x v="54"/>
    <x v="157"/>
    <n v="159"/>
    <x v="0"/>
  </r>
  <r>
    <n v="7624"/>
    <x v="0"/>
    <x v="2"/>
    <x v="25"/>
    <x v="0"/>
    <x v="19"/>
    <x v="55"/>
    <x v="158"/>
    <n v="144"/>
    <x v="0"/>
  </r>
  <r>
    <n v="7625"/>
    <x v="0"/>
    <x v="2"/>
    <x v="25"/>
    <x v="0"/>
    <x v="19"/>
    <x v="56"/>
    <x v="159"/>
    <n v="24"/>
    <x v="0"/>
  </r>
  <r>
    <n v="7626"/>
    <x v="0"/>
    <x v="2"/>
    <x v="25"/>
    <x v="0"/>
    <x v="19"/>
    <x v="57"/>
    <x v="160"/>
    <n v="84"/>
    <x v="0"/>
  </r>
  <r>
    <n v="7627"/>
    <x v="0"/>
    <x v="2"/>
    <x v="25"/>
    <x v="0"/>
    <x v="19"/>
    <x v="58"/>
    <x v="161"/>
    <n v="96"/>
    <x v="0"/>
  </r>
  <r>
    <n v="7628"/>
    <x v="0"/>
    <x v="2"/>
    <x v="25"/>
    <x v="0"/>
    <x v="19"/>
    <x v="59"/>
    <x v="8"/>
    <n v="37053"/>
    <x v="0"/>
  </r>
  <r>
    <n v="7629"/>
    <x v="0"/>
    <x v="3"/>
    <x v="26"/>
    <x v="0"/>
    <x v="19"/>
    <x v="40"/>
    <x v="144"/>
    <n v="3054"/>
    <x v="0"/>
  </r>
  <r>
    <n v="7630"/>
    <x v="0"/>
    <x v="3"/>
    <x v="26"/>
    <x v="0"/>
    <x v="19"/>
    <x v="41"/>
    <x v="145"/>
    <n v="7749"/>
    <x v="0"/>
  </r>
  <r>
    <n v="7631"/>
    <x v="0"/>
    <x v="3"/>
    <x v="26"/>
    <x v="0"/>
    <x v="19"/>
    <x v="42"/>
    <x v="146"/>
    <n v="7839"/>
    <x v="0"/>
  </r>
  <r>
    <n v="7632"/>
    <x v="0"/>
    <x v="3"/>
    <x v="26"/>
    <x v="0"/>
    <x v="19"/>
    <x v="43"/>
    <x v="147"/>
    <n v="7707"/>
    <x v="0"/>
  </r>
  <r>
    <n v="7633"/>
    <x v="0"/>
    <x v="3"/>
    <x v="26"/>
    <x v="0"/>
    <x v="19"/>
    <x v="44"/>
    <x v="148"/>
    <n v="12609"/>
    <x v="0"/>
  </r>
  <r>
    <n v="7634"/>
    <x v="0"/>
    <x v="3"/>
    <x v="26"/>
    <x v="0"/>
    <x v="19"/>
    <x v="45"/>
    <x v="149"/>
    <n v="7053"/>
    <x v="0"/>
  </r>
  <r>
    <n v="7635"/>
    <x v="0"/>
    <x v="3"/>
    <x v="26"/>
    <x v="0"/>
    <x v="19"/>
    <x v="46"/>
    <x v="150"/>
    <n v="14337"/>
    <x v="0"/>
  </r>
  <r>
    <n v="7636"/>
    <x v="0"/>
    <x v="3"/>
    <x v="26"/>
    <x v="0"/>
    <x v="19"/>
    <x v="47"/>
    <x v="151"/>
    <n v="15258"/>
    <x v="0"/>
  </r>
  <r>
    <n v="7637"/>
    <x v="0"/>
    <x v="3"/>
    <x v="26"/>
    <x v="0"/>
    <x v="19"/>
    <x v="48"/>
    <x v="152"/>
    <n v="75867"/>
    <x v="0"/>
  </r>
  <r>
    <n v="7638"/>
    <x v="0"/>
    <x v="3"/>
    <x v="26"/>
    <x v="0"/>
    <x v="19"/>
    <x v="49"/>
    <x v="153"/>
    <n v="19770"/>
    <x v="0"/>
  </r>
  <r>
    <n v="7639"/>
    <x v="0"/>
    <x v="3"/>
    <x v="26"/>
    <x v="0"/>
    <x v="19"/>
    <x v="50"/>
    <x v="154"/>
    <n v="15996"/>
    <x v="0"/>
  </r>
  <r>
    <n v="7640"/>
    <x v="0"/>
    <x v="3"/>
    <x v="26"/>
    <x v="0"/>
    <x v="19"/>
    <x v="51"/>
    <x v="155"/>
    <n v="4035"/>
    <x v="0"/>
  </r>
  <r>
    <n v="7641"/>
    <x v="0"/>
    <x v="3"/>
    <x v="26"/>
    <x v="0"/>
    <x v="19"/>
    <x v="52"/>
    <x v="156"/>
    <n v="4998"/>
    <x v="0"/>
  </r>
  <r>
    <n v="7642"/>
    <x v="0"/>
    <x v="3"/>
    <x v="26"/>
    <x v="0"/>
    <x v="19"/>
    <x v="54"/>
    <x v="157"/>
    <n v="903"/>
    <x v="0"/>
  </r>
  <r>
    <n v="7643"/>
    <x v="0"/>
    <x v="3"/>
    <x v="26"/>
    <x v="0"/>
    <x v="19"/>
    <x v="55"/>
    <x v="158"/>
    <n v="1077"/>
    <x v="0"/>
  </r>
  <r>
    <n v="7644"/>
    <x v="0"/>
    <x v="3"/>
    <x v="26"/>
    <x v="0"/>
    <x v="19"/>
    <x v="56"/>
    <x v="159"/>
    <n v="207"/>
    <x v="0"/>
  </r>
  <r>
    <n v="7645"/>
    <x v="0"/>
    <x v="3"/>
    <x v="26"/>
    <x v="0"/>
    <x v="19"/>
    <x v="57"/>
    <x v="160"/>
    <n v="528"/>
    <x v="0"/>
  </r>
  <r>
    <n v="7646"/>
    <x v="0"/>
    <x v="3"/>
    <x v="26"/>
    <x v="0"/>
    <x v="19"/>
    <x v="58"/>
    <x v="161"/>
    <n v="510"/>
    <x v="0"/>
  </r>
  <r>
    <n v="7647"/>
    <x v="0"/>
    <x v="3"/>
    <x v="26"/>
    <x v="0"/>
    <x v="19"/>
    <x v="59"/>
    <x v="8"/>
    <n v="199494"/>
    <x v="0"/>
  </r>
  <r>
    <n v="7648"/>
    <x v="0"/>
    <x v="4"/>
    <x v="27"/>
    <x v="0"/>
    <x v="19"/>
    <x v="40"/>
    <x v="144"/>
    <n v="36192"/>
    <x v="0"/>
  </r>
  <r>
    <n v="7649"/>
    <x v="0"/>
    <x v="4"/>
    <x v="27"/>
    <x v="0"/>
    <x v="19"/>
    <x v="41"/>
    <x v="145"/>
    <n v="89799"/>
    <x v="0"/>
  </r>
  <r>
    <n v="7650"/>
    <x v="0"/>
    <x v="4"/>
    <x v="27"/>
    <x v="0"/>
    <x v="19"/>
    <x v="42"/>
    <x v="146"/>
    <n v="84672"/>
    <x v="0"/>
  </r>
  <r>
    <n v="7651"/>
    <x v="0"/>
    <x v="4"/>
    <x v="27"/>
    <x v="0"/>
    <x v="19"/>
    <x v="43"/>
    <x v="147"/>
    <n v="78825"/>
    <x v="0"/>
  </r>
  <r>
    <n v="7652"/>
    <x v="0"/>
    <x v="4"/>
    <x v="27"/>
    <x v="0"/>
    <x v="19"/>
    <x v="44"/>
    <x v="148"/>
    <n v="143328"/>
    <x v="0"/>
  </r>
  <r>
    <n v="7653"/>
    <x v="0"/>
    <x v="4"/>
    <x v="27"/>
    <x v="0"/>
    <x v="19"/>
    <x v="45"/>
    <x v="149"/>
    <n v="74946"/>
    <x v="0"/>
  </r>
  <r>
    <n v="7654"/>
    <x v="0"/>
    <x v="4"/>
    <x v="27"/>
    <x v="0"/>
    <x v="19"/>
    <x v="46"/>
    <x v="150"/>
    <n v="165159"/>
    <x v="0"/>
  </r>
  <r>
    <n v="7655"/>
    <x v="0"/>
    <x v="4"/>
    <x v="27"/>
    <x v="0"/>
    <x v="19"/>
    <x v="47"/>
    <x v="151"/>
    <n v="151812"/>
    <x v="0"/>
  </r>
  <r>
    <n v="7656"/>
    <x v="0"/>
    <x v="4"/>
    <x v="27"/>
    <x v="0"/>
    <x v="19"/>
    <x v="48"/>
    <x v="152"/>
    <n v="816522"/>
    <x v="0"/>
  </r>
  <r>
    <n v="7657"/>
    <x v="0"/>
    <x v="4"/>
    <x v="27"/>
    <x v="0"/>
    <x v="19"/>
    <x v="49"/>
    <x v="153"/>
    <n v="211434"/>
    <x v="0"/>
  </r>
  <r>
    <n v="7658"/>
    <x v="0"/>
    <x v="4"/>
    <x v="27"/>
    <x v="0"/>
    <x v="19"/>
    <x v="50"/>
    <x v="154"/>
    <n v="197247"/>
    <x v="0"/>
  </r>
  <r>
    <n v="7659"/>
    <x v="0"/>
    <x v="4"/>
    <x v="27"/>
    <x v="0"/>
    <x v="19"/>
    <x v="51"/>
    <x v="155"/>
    <n v="50421"/>
    <x v="0"/>
  </r>
  <r>
    <n v="7660"/>
    <x v="0"/>
    <x v="4"/>
    <x v="27"/>
    <x v="0"/>
    <x v="19"/>
    <x v="52"/>
    <x v="156"/>
    <n v="82350"/>
    <x v="0"/>
  </r>
  <r>
    <n v="7661"/>
    <x v="0"/>
    <x v="4"/>
    <x v="27"/>
    <x v="0"/>
    <x v="19"/>
    <x v="54"/>
    <x v="157"/>
    <n v="14856"/>
    <x v="0"/>
  </r>
  <r>
    <n v="7662"/>
    <x v="0"/>
    <x v="4"/>
    <x v="27"/>
    <x v="0"/>
    <x v="19"/>
    <x v="55"/>
    <x v="158"/>
    <n v="22986"/>
    <x v="0"/>
  </r>
  <r>
    <n v="7663"/>
    <x v="0"/>
    <x v="4"/>
    <x v="27"/>
    <x v="0"/>
    <x v="19"/>
    <x v="56"/>
    <x v="159"/>
    <n v="3867"/>
    <x v="0"/>
  </r>
  <r>
    <n v="7664"/>
    <x v="0"/>
    <x v="4"/>
    <x v="27"/>
    <x v="0"/>
    <x v="19"/>
    <x v="57"/>
    <x v="160"/>
    <n v="11328"/>
    <x v="0"/>
  </r>
  <r>
    <n v="7665"/>
    <x v="0"/>
    <x v="4"/>
    <x v="27"/>
    <x v="0"/>
    <x v="19"/>
    <x v="58"/>
    <x v="161"/>
    <n v="9897"/>
    <x v="0"/>
  </r>
  <r>
    <n v="7666"/>
    <x v="0"/>
    <x v="4"/>
    <x v="27"/>
    <x v="0"/>
    <x v="19"/>
    <x v="59"/>
    <x v="8"/>
    <n v="2245647"/>
    <x v="0"/>
  </r>
  <r>
    <n v="7667"/>
    <x v="0"/>
    <x v="5"/>
    <x v="28"/>
    <x v="0"/>
    <x v="19"/>
    <x v="40"/>
    <x v="144"/>
    <n v="39246"/>
    <x v="0"/>
  </r>
  <r>
    <n v="7668"/>
    <x v="0"/>
    <x v="5"/>
    <x v="28"/>
    <x v="0"/>
    <x v="19"/>
    <x v="41"/>
    <x v="145"/>
    <n v="97548"/>
    <x v="0"/>
  </r>
  <r>
    <n v="7669"/>
    <x v="0"/>
    <x v="5"/>
    <x v="28"/>
    <x v="0"/>
    <x v="19"/>
    <x v="42"/>
    <x v="146"/>
    <n v="92514"/>
    <x v="0"/>
  </r>
  <r>
    <n v="7670"/>
    <x v="0"/>
    <x v="5"/>
    <x v="28"/>
    <x v="0"/>
    <x v="19"/>
    <x v="43"/>
    <x v="147"/>
    <n v="86529"/>
    <x v="0"/>
  </r>
  <r>
    <n v="7671"/>
    <x v="0"/>
    <x v="5"/>
    <x v="28"/>
    <x v="0"/>
    <x v="19"/>
    <x v="44"/>
    <x v="148"/>
    <n v="155937"/>
    <x v="0"/>
  </r>
  <r>
    <n v="7672"/>
    <x v="0"/>
    <x v="5"/>
    <x v="28"/>
    <x v="0"/>
    <x v="19"/>
    <x v="45"/>
    <x v="149"/>
    <n v="82002"/>
    <x v="0"/>
  </r>
  <r>
    <n v="7673"/>
    <x v="0"/>
    <x v="5"/>
    <x v="28"/>
    <x v="0"/>
    <x v="19"/>
    <x v="46"/>
    <x v="150"/>
    <n v="179493"/>
    <x v="0"/>
  </r>
  <r>
    <n v="7674"/>
    <x v="0"/>
    <x v="5"/>
    <x v="28"/>
    <x v="0"/>
    <x v="19"/>
    <x v="47"/>
    <x v="151"/>
    <n v="167073"/>
    <x v="0"/>
  </r>
  <r>
    <n v="7675"/>
    <x v="0"/>
    <x v="5"/>
    <x v="28"/>
    <x v="0"/>
    <x v="19"/>
    <x v="48"/>
    <x v="152"/>
    <n v="892392"/>
    <x v="0"/>
  </r>
  <r>
    <n v="7676"/>
    <x v="0"/>
    <x v="5"/>
    <x v="28"/>
    <x v="0"/>
    <x v="19"/>
    <x v="49"/>
    <x v="153"/>
    <n v="231207"/>
    <x v="0"/>
  </r>
  <r>
    <n v="7677"/>
    <x v="0"/>
    <x v="5"/>
    <x v="28"/>
    <x v="0"/>
    <x v="19"/>
    <x v="50"/>
    <x v="154"/>
    <n v="213243"/>
    <x v="0"/>
  </r>
  <r>
    <n v="7678"/>
    <x v="0"/>
    <x v="5"/>
    <x v="28"/>
    <x v="0"/>
    <x v="19"/>
    <x v="51"/>
    <x v="155"/>
    <n v="54453"/>
    <x v="0"/>
  </r>
  <r>
    <n v="7679"/>
    <x v="0"/>
    <x v="5"/>
    <x v="28"/>
    <x v="0"/>
    <x v="19"/>
    <x v="52"/>
    <x v="156"/>
    <n v="87348"/>
    <x v="0"/>
  </r>
  <r>
    <n v="7680"/>
    <x v="0"/>
    <x v="5"/>
    <x v="28"/>
    <x v="0"/>
    <x v="19"/>
    <x v="54"/>
    <x v="157"/>
    <n v="15759"/>
    <x v="0"/>
  </r>
  <r>
    <n v="7681"/>
    <x v="0"/>
    <x v="5"/>
    <x v="28"/>
    <x v="0"/>
    <x v="19"/>
    <x v="55"/>
    <x v="158"/>
    <n v="24066"/>
    <x v="0"/>
  </r>
  <r>
    <n v="7682"/>
    <x v="0"/>
    <x v="5"/>
    <x v="28"/>
    <x v="0"/>
    <x v="19"/>
    <x v="56"/>
    <x v="159"/>
    <n v="4074"/>
    <x v="0"/>
  </r>
  <r>
    <n v="7683"/>
    <x v="0"/>
    <x v="5"/>
    <x v="28"/>
    <x v="0"/>
    <x v="19"/>
    <x v="57"/>
    <x v="160"/>
    <n v="11856"/>
    <x v="0"/>
  </r>
  <r>
    <n v="7684"/>
    <x v="0"/>
    <x v="5"/>
    <x v="28"/>
    <x v="0"/>
    <x v="19"/>
    <x v="58"/>
    <x v="161"/>
    <n v="10404"/>
    <x v="0"/>
  </r>
  <r>
    <n v="7685"/>
    <x v="0"/>
    <x v="5"/>
    <x v="28"/>
    <x v="0"/>
    <x v="19"/>
    <x v="59"/>
    <x v="8"/>
    <n v="2445141"/>
    <x v="0"/>
  </r>
  <r>
    <n v="7686"/>
    <x v="0"/>
    <x v="0"/>
    <x v="0"/>
    <x v="5"/>
    <x v="20"/>
    <x v="0"/>
    <x v="162"/>
    <n v="3807"/>
    <x v="0"/>
  </r>
  <r>
    <n v="7687"/>
    <x v="0"/>
    <x v="0"/>
    <x v="0"/>
    <x v="5"/>
    <x v="20"/>
    <x v="1"/>
    <x v="163"/>
    <n v="1383"/>
    <x v="0"/>
  </r>
  <r>
    <n v="7688"/>
    <x v="0"/>
    <x v="0"/>
    <x v="0"/>
    <x v="5"/>
    <x v="20"/>
    <x v="2"/>
    <x v="164"/>
    <n v="135"/>
    <x v="0"/>
  </r>
  <r>
    <n v="7689"/>
    <x v="0"/>
    <x v="0"/>
    <x v="0"/>
    <x v="5"/>
    <x v="20"/>
    <x v="3"/>
    <x v="165"/>
    <n v="2115"/>
    <x v="0"/>
  </r>
  <r>
    <n v="7690"/>
    <x v="0"/>
    <x v="0"/>
    <x v="0"/>
    <x v="5"/>
    <x v="20"/>
    <x v="10"/>
    <x v="166"/>
    <n v="0"/>
    <x v="1"/>
  </r>
  <r>
    <n v="7691"/>
    <x v="0"/>
    <x v="0"/>
    <x v="0"/>
    <x v="5"/>
    <x v="20"/>
    <x v="8"/>
    <x v="8"/>
    <n v="7440"/>
    <x v="0"/>
  </r>
  <r>
    <n v="7692"/>
    <x v="0"/>
    <x v="0"/>
    <x v="0"/>
    <x v="5"/>
    <x v="20"/>
    <x v="9"/>
    <x v="9"/>
    <n v="7440"/>
    <x v="0"/>
  </r>
  <r>
    <n v="7693"/>
    <x v="0"/>
    <x v="0"/>
    <x v="1"/>
    <x v="5"/>
    <x v="20"/>
    <x v="0"/>
    <x v="162"/>
    <n v="8859"/>
    <x v="0"/>
  </r>
  <r>
    <n v="7694"/>
    <x v="0"/>
    <x v="0"/>
    <x v="1"/>
    <x v="5"/>
    <x v="20"/>
    <x v="1"/>
    <x v="163"/>
    <n v="2622"/>
    <x v="0"/>
  </r>
  <r>
    <n v="7695"/>
    <x v="0"/>
    <x v="0"/>
    <x v="1"/>
    <x v="5"/>
    <x v="20"/>
    <x v="2"/>
    <x v="164"/>
    <n v="798"/>
    <x v="0"/>
  </r>
  <r>
    <n v="7696"/>
    <x v="0"/>
    <x v="0"/>
    <x v="1"/>
    <x v="5"/>
    <x v="20"/>
    <x v="3"/>
    <x v="165"/>
    <n v="5961"/>
    <x v="0"/>
  </r>
  <r>
    <n v="7697"/>
    <x v="0"/>
    <x v="0"/>
    <x v="1"/>
    <x v="5"/>
    <x v="20"/>
    <x v="10"/>
    <x v="166"/>
    <n v="0"/>
    <x v="1"/>
  </r>
  <r>
    <n v="7698"/>
    <x v="0"/>
    <x v="0"/>
    <x v="1"/>
    <x v="5"/>
    <x v="20"/>
    <x v="8"/>
    <x v="8"/>
    <n v="18246"/>
    <x v="0"/>
  </r>
  <r>
    <n v="7699"/>
    <x v="0"/>
    <x v="0"/>
    <x v="1"/>
    <x v="5"/>
    <x v="20"/>
    <x v="9"/>
    <x v="9"/>
    <n v="18246"/>
    <x v="0"/>
  </r>
  <r>
    <n v="7700"/>
    <x v="0"/>
    <x v="0"/>
    <x v="2"/>
    <x v="5"/>
    <x v="20"/>
    <x v="0"/>
    <x v="162"/>
    <n v="10533"/>
    <x v="0"/>
  </r>
  <r>
    <n v="7701"/>
    <x v="0"/>
    <x v="0"/>
    <x v="2"/>
    <x v="5"/>
    <x v="20"/>
    <x v="1"/>
    <x v="163"/>
    <n v="3537"/>
    <x v="0"/>
  </r>
  <r>
    <n v="7702"/>
    <x v="0"/>
    <x v="0"/>
    <x v="2"/>
    <x v="5"/>
    <x v="20"/>
    <x v="2"/>
    <x v="164"/>
    <n v="534"/>
    <x v="0"/>
  </r>
  <r>
    <n v="7703"/>
    <x v="0"/>
    <x v="0"/>
    <x v="2"/>
    <x v="5"/>
    <x v="20"/>
    <x v="3"/>
    <x v="165"/>
    <n v="5907"/>
    <x v="0"/>
  </r>
  <r>
    <n v="7704"/>
    <x v="0"/>
    <x v="0"/>
    <x v="2"/>
    <x v="5"/>
    <x v="20"/>
    <x v="10"/>
    <x v="166"/>
    <n v="0"/>
    <x v="1"/>
  </r>
  <r>
    <n v="7705"/>
    <x v="0"/>
    <x v="0"/>
    <x v="2"/>
    <x v="5"/>
    <x v="20"/>
    <x v="8"/>
    <x v="8"/>
    <n v="20511"/>
    <x v="0"/>
  </r>
  <r>
    <n v="7706"/>
    <x v="0"/>
    <x v="0"/>
    <x v="2"/>
    <x v="5"/>
    <x v="20"/>
    <x v="9"/>
    <x v="9"/>
    <n v="20511"/>
    <x v="0"/>
  </r>
  <r>
    <n v="7707"/>
    <x v="0"/>
    <x v="0"/>
    <x v="3"/>
    <x v="5"/>
    <x v="20"/>
    <x v="0"/>
    <x v="162"/>
    <n v="10323"/>
    <x v="0"/>
  </r>
  <r>
    <n v="7708"/>
    <x v="0"/>
    <x v="0"/>
    <x v="3"/>
    <x v="5"/>
    <x v="20"/>
    <x v="1"/>
    <x v="163"/>
    <n v="2421"/>
    <x v="0"/>
  </r>
  <r>
    <n v="7709"/>
    <x v="0"/>
    <x v="0"/>
    <x v="3"/>
    <x v="5"/>
    <x v="20"/>
    <x v="2"/>
    <x v="164"/>
    <n v="960"/>
    <x v="0"/>
  </r>
  <r>
    <n v="7710"/>
    <x v="0"/>
    <x v="0"/>
    <x v="3"/>
    <x v="5"/>
    <x v="20"/>
    <x v="3"/>
    <x v="165"/>
    <n v="4890"/>
    <x v="0"/>
  </r>
  <r>
    <n v="7711"/>
    <x v="0"/>
    <x v="0"/>
    <x v="3"/>
    <x v="5"/>
    <x v="20"/>
    <x v="10"/>
    <x v="166"/>
    <n v="0"/>
    <x v="1"/>
  </r>
  <r>
    <n v="7712"/>
    <x v="0"/>
    <x v="0"/>
    <x v="3"/>
    <x v="5"/>
    <x v="20"/>
    <x v="8"/>
    <x v="8"/>
    <n v="18597"/>
    <x v="0"/>
  </r>
  <r>
    <n v="7713"/>
    <x v="0"/>
    <x v="0"/>
    <x v="3"/>
    <x v="5"/>
    <x v="20"/>
    <x v="9"/>
    <x v="9"/>
    <n v="18597"/>
    <x v="0"/>
  </r>
  <r>
    <n v="7714"/>
    <x v="0"/>
    <x v="0"/>
    <x v="4"/>
    <x v="5"/>
    <x v="20"/>
    <x v="0"/>
    <x v="162"/>
    <n v="10449"/>
    <x v="0"/>
  </r>
  <r>
    <n v="7715"/>
    <x v="0"/>
    <x v="0"/>
    <x v="4"/>
    <x v="5"/>
    <x v="20"/>
    <x v="1"/>
    <x v="163"/>
    <n v="3237"/>
    <x v="0"/>
  </r>
  <r>
    <n v="7716"/>
    <x v="0"/>
    <x v="0"/>
    <x v="4"/>
    <x v="5"/>
    <x v="20"/>
    <x v="2"/>
    <x v="164"/>
    <n v="816"/>
    <x v="0"/>
  </r>
  <r>
    <n v="7717"/>
    <x v="0"/>
    <x v="0"/>
    <x v="4"/>
    <x v="5"/>
    <x v="20"/>
    <x v="3"/>
    <x v="165"/>
    <n v="5892"/>
    <x v="0"/>
  </r>
  <r>
    <n v="7718"/>
    <x v="0"/>
    <x v="0"/>
    <x v="4"/>
    <x v="5"/>
    <x v="20"/>
    <x v="10"/>
    <x v="166"/>
    <n v="0"/>
    <x v="1"/>
  </r>
  <r>
    <n v="7719"/>
    <x v="0"/>
    <x v="0"/>
    <x v="4"/>
    <x v="5"/>
    <x v="20"/>
    <x v="8"/>
    <x v="8"/>
    <n v="20394"/>
    <x v="0"/>
  </r>
  <r>
    <n v="7720"/>
    <x v="0"/>
    <x v="0"/>
    <x v="4"/>
    <x v="5"/>
    <x v="20"/>
    <x v="9"/>
    <x v="9"/>
    <n v="20394"/>
    <x v="0"/>
  </r>
  <r>
    <n v="7721"/>
    <x v="0"/>
    <x v="0"/>
    <x v="5"/>
    <x v="5"/>
    <x v="20"/>
    <x v="0"/>
    <x v="162"/>
    <n v="9105"/>
    <x v="0"/>
  </r>
  <r>
    <n v="7722"/>
    <x v="0"/>
    <x v="0"/>
    <x v="5"/>
    <x v="5"/>
    <x v="20"/>
    <x v="1"/>
    <x v="163"/>
    <n v="3543"/>
    <x v="0"/>
  </r>
  <r>
    <n v="7723"/>
    <x v="0"/>
    <x v="0"/>
    <x v="5"/>
    <x v="5"/>
    <x v="20"/>
    <x v="2"/>
    <x v="164"/>
    <n v="657"/>
    <x v="0"/>
  </r>
  <r>
    <n v="7724"/>
    <x v="0"/>
    <x v="0"/>
    <x v="5"/>
    <x v="5"/>
    <x v="20"/>
    <x v="3"/>
    <x v="165"/>
    <n v="6858"/>
    <x v="0"/>
  </r>
  <r>
    <n v="7725"/>
    <x v="0"/>
    <x v="0"/>
    <x v="5"/>
    <x v="5"/>
    <x v="20"/>
    <x v="10"/>
    <x v="166"/>
    <n v="0"/>
    <x v="1"/>
  </r>
  <r>
    <n v="7726"/>
    <x v="0"/>
    <x v="0"/>
    <x v="5"/>
    <x v="5"/>
    <x v="20"/>
    <x v="8"/>
    <x v="8"/>
    <n v="20169"/>
    <x v="0"/>
  </r>
  <r>
    <n v="7727"/>
    <x v="0"/>
    <x v="0"/>
    <x v="5"/>
    <x v="5"/>
    <x v="20"/>
    <x v="9"/>
    <x v="9"/>
    <n v="20169"/>
    <x v="0"/>
  </r>
  <r>
    <n v="7728"/>
    <x v="0"/>
    <x v="0"/>
    <x v="6"/>
    <x v="5"/>
    <x v="20"/>
    <x v="0"/>
    <x v="162"/>
    <n v="10353"/>
    <x v="0"/>
  </r>
  <r>
    <n v="7729"/>
    <x v="0"/>
    <x v="0"/>
    <x v="6"/>
    <x v="5"/>
    <x v="20"/>
    <x v="1"/>
    <x v="163"/>
    <n v="2748"/>
    <x v="0"/>
  </r>
  <r>
    <n v="7730"/>
    <x v="0"/>
    <x v="0"/>
    <x v="6"/>
    <x v="5"/>
    <x v="20"/>
    <x v="2"/>
    <x v="164"/>
    <n v="528"/>
    <x v="0"/>
  </r>
  <r>
    <n v="7731"/>
    <x v="0"/>
    <x v="0"/>
    <x v="6"/>
    <x v="5"/>
    <x v="20"/>
    <x v="3"/>
    <x v="165"/>
    <n v="5688"/>
    <x v="0"/>
  </r>
  <r>
    <n v="7732"/>
    <x v="0"/>
    <x v="0"/>
    <x v="6"/>
    <x v="5"/>
    <x v="20"/>
    <x v="10"/>
    <x v="166"/>
    <n v="0"/>
    <x v="1"/>
  </r>
  <r>
    <n v="7733"/>
    <x v="0"/>
    <x v="0"/>
    <x v="6"/>
    <x v="5"/>
    <x v="20"/>
    <x v="8"/>
    <x v="8"/>
    <n v="19317"/>
    <x v="0"/>
  </r>
  <r>
    <n v="7734"/>
    <x v="0"/>
    <x v="0"/>
    <x v="6"/>
    <x v="5"/>
    <x v="20"/>
    <x v="9"/>
    <x v="9"/>
    <n v="19317"/>
    <x v="0"/>
  </r>
  <r>
    <n v="7735"/>
    <x v="0"/>
    <x v="0"/>
    <x v="7"/>
    <x v="5"/>
    <x v="20"/>
    <x v="0"/>
    <x v="162"/>
    <n v="10086"/>
    <x v="0"/>
  </r>
  <r>
    <n v="7736"/>
    <x v="0"/>
    <x v="0"/>
    <x v="7"/>
    <x v="5"/>
    <x v="20"/>
    <x v="1"/>
    <x v="163"/>
    <n v="3081"/>
    <x v="0"/>
  </r>
  <r>
    <n v="7737"/>
    <x v="0"/>
    <x v="0"/>
    <x v="7"/>
    <x v="5"/>
    <x v="20"/>
    <x v="2"/>
    <x v="164"/>
    <n v="627"/>
    <x v="0"/>
  </r>
  <r>
    <n v="7738"/>
    <x v="0"/>
    <x v="0"/>
    <x v="7"/>
    <x v="5"/>
    <x v="20"/>
    <x v="3"/>
    <x v="165"/>
    <n v="6306"/>
    <x v="0"/>
  </r>
  <r>
    <n v="7739"/>
    <x v="0"/>
    <x v="0"/>
    <x v="7"/>
    <x v="5"/>
    <x v="20"/>
    <x v="10"/>
    <x v="166"/>
    <n v="0"/>
    <x v="1"/>
  </r>
  <r>
    <n v="7740"/>
    <x v="0"/>
    <x v="0"/>
    <x v="7"/>
    <x v="5"/>
    <x v="20"/>
    <x v="8"/>
    <x v="8"/>
    <n v="20100"/>
    <x v="0"/>
  </r>
  <r>
    <n v="7741"/>
    <x v="0"/>
    <x v="0"/>
    <x v="7"/>
    <x v="5"/>
    <x v="20"/>
    <x v="9"/>
    <x v="9"/>
    <n v="20100"/>
    <x v="0"/>
  </r>
  <r>
    <n v="7742"/>
    <x v="0"/>
    <x v="0"/>
    <x v="8"/>
    <x v="5"/>
    <x v="20"/>
    <x v="0"/>
    <x v="162"/>
    <n v="10503"/>
    <x v="0"/>
  </r>
  <r>
    <n v="7743"/>
    <x v="0"/>
    <x v="0"/>
    <x v="8"/>
    <x v="5"/>
    <x v="20"/>
    <x v="1"/>
    <x v="163"/>
    <n v="3183"/>
    <x v="0"/>
  </r>
  <r>
    <n v="7744"/>
    <x v="0"/>
    <x v="0"/>
    <x v="8"/>
    <x v="5"/>
    <x v="20"/>
    <x v="2"/>
    <x v="164"/>
    <n v="609"/>
    <x v="0"/>
  </r>
  <r>
    <n v="7745"/>
    <x v="0"/>
    <x v="0"/>
    <x v="8"/>
    <x v="5"/>
    <x v="20"/>
    <x v="3"/>
    <x v="165"/>
    <n v="6183"/>
    <x v="0"/>
  </r>
  <r>
    <n v="7746"/>
    <x v="0"/>
    <x v="0"/>
    <x v="8"/>
    <x v="5"/>
    <x v="20"/>
    <x v="10"/>
    <x v="166"/>
    <n v="0"/>
    <x v="1"/>
  </r>
  <r>
    <n v="7747"/>
    <x v="0"/>
    <x v="0"/>
    <x v="8"/>
    <x v="5"/>
    <x v="20"/>
    <x v="8"/>
    <x v="8"/>
    <n v="20481"/>
    <x v="0"/>
  </r>
  <r>
    <n v="7748"/>
    <x v="0"/>
    <x v="0"/>
    <x v="8"/>
    <x v="5"/>
    <x v="20"/>
    <x v="9"/>
    <x v="9"/>
    <n v="20481"/>
    <x v="0"/>
  </r>
  <r>
    <n v="7749"/>
    <x v="0"/>
    <x v="0"/>
    <x v="9"/>
    <x v="5"/>
    <x v="20"/>
    <x v="0"/>
    <x v="162"/>
    <n v="10314"/>
    <x v="0"/>
  </r>
  <r>
    <n v="7750"/>
    <x v="0"/>
    <x v="0"/>
    <x v="9"/>
    <x v="5"/>
    <x v="20"/>
    <x v="1"/>
    <x v="163"/>
    <n v="2355"/>
    <x v="0"/>
  </r>
  <r>
    <n v="7751"/>
    <x v="0"/>
    <x v="0"/>
    <x v="9"/>
    <x v="5"/>
    <x v="20"/>
    <x v="2"/>
    <x v="164"/>
    <n v="771"/>
    <x v="0"/>
  </r>
  <r>
    <n v="7752"/>
    <x v="0"/>
    <x v="0"/>
    <x v="9"/>
    <x v="5"/>
    <x v="20"/>
    <x v="3"/>
    <x v="165"/>
    <n v="5865"/>
    <x v="0"/>
  </r>
  <r>
    <n v="7753"/>
    <x v="0"/>
    <x v="0"/>
    <x v="9"/>
    <x v="5"/>
    <x v="20"/>
    <x v="10"/>
    <x v="166"/>
    <n v="0"/>
    <x v="1"/>
  </r>
  <r>
    <n v="7754"/>
    <x v="0"/>
    <x v="0"/>
    <x v="9"/>
    <x v="5"/>
    <x v="20"/>
    <x v="8"/>
    <x v="8"/>
    <n v="19311"/>
    <x v="0"/>
  </r>
  <r>
    <n v="7755"/>
    <x v="0"/>
    <x v="0"/>
    <x v="9"/>
    <x v="5"/>
    <x v="20"/>
    <x v="9"/>
    <x v="9"/>
    <n v="19311"/>
    <x v="0"/>
  </r>
  <r>
    <n v="7756"/>
    <x v="0"/>
    <x v="0"/>
    <x v="10"/>
    <x v="5"/>
    <x v="20"/>
    <x v="0"/>
    <x v="162"/>
    <n v="10866"/>
    <x v="0"/>
  </r>
  <r>
    <n v="7757"/>
    <x v="0"/>
    <x v="0"/>
    <x v="10"/>
    <x v="5"/>
    <x v="20"/>
    <x v="1"/>
    <x v="163"/>
    <n v="2730"/>
    <x v="0"/>
  </r>
  <r>
    <n v="7758"/>
    <x v="0"/>
    <x v="0"/>
    <x v="10"/>
    <x v="5"/>
    <x v="20"/>
    <x v="2"/>
    <x v="164"/>
    <n v="741"/>
    <x v="0"/>
  </r>
  <r>
    <n v="7759"/>
    <x v="0"/>
    <x v="0"/>
    <x v="10"/>
    <x v="5"/>
    <x v="20"/>
    <x v="3"/>
    <x v="165"/>
    <n v="5490"/>
    <x v="0"/>
  </r>
  <r>
    <n v="7760"/>
    <x v="0"/>
    <x v="0"/>
    <x v="10"/>
    <x v="5"/>
    <x v="20"/>
    <x v="10"/>
    <x v="166"/>
    <n v="0"/>
    <x v="1"/>
  </r>
  <r>
    <n v="7761"/>
    <x v="0"/>
    <x v="0"/>
    <x v="10"/>
    <x v="5"/>
    <x v="20"/>
    <x v="8"/>
    <x v="8"/>
    <n v="19836"/>
    <x v="0"/>
  </r>
  <r>
    <n v="7762"/>
    <x v="0"/>
    <x v="0"/>
    <x v="10"/>
    <x v="5"/>
    <x v="20"/>
    <x v="9"/>
    <x v="9"/>
    <n v="19836"/>
    <x v="0"/>
  </r>
  <r>
    <n v="7763"/>
    <x v="0"/>
    <x v="0"/>
    <x v="11"/>
    <x v="5"/>
    <x v="20"/>
    <x v="0"/>
    <x v="162"/>
    <n v="9429"/>
    <x v="0"/>
  </r>
  <r>
    <n v="7764"/>
    <x v="0"/>
    <x v="0"/>
    <x v="11"/>
    <x v="5"/>
    <x v="20"/>
    <x v="1"/>
    <x v="163"/>
    <n v="2457"/>
    <x v="0"/>
  </r>
  <r>
    <n v="7765"/>
    <x v="0"/>
    <x v="0"/>
    <x v="11"/>
    <x v="5"/>
    <x v="20"/>
    <x v="2"/>
    <x v="164"/>
    <n v="975"/>
    <x v="0"/>
  </r>
  <r>
    <n v="7766"/>
    <x v="0"/>
    <x v="0"/>
    <x v="11"/>
    <x v="5"/>
    <x v="20"/>
    <x v="3"/>
    <x v="165"/>
    <n v="6054"/>
    <x v="0"/>
  </r>
  <r>
    <n v="7767"/>
    <x v="0"/>
    <x v="0"/>
    <x v="11"/>
    <x v="5"/>
    <x v="20"/>
    <x v="10"/>
    <x v="166"/>
    <n v="0"/>
    <x v="1"/>
  </r>
  <r>
    <n v="7768"/>
    <x v="0"/>
    <x v="0"/>
    <x v="11"/>
    <x v="5"/>
    <x v="20"/>
    <x v="8"/>
    <x v="8"/>
    <n v="18912"/>
    <x v="0"/>
  </r>
  <r>
    <n v="7769"/>
    <x v="0"/>
    <x v="0"/>
    <x v="11"/>
    <x v="5"/>
    <x v="20"/>
    <x v="9"/>
    <x v="9"/>
    <n v="18912"/>
    <x v="0"/>
  </r>
  <r>
    <n v="7770"/>
    <x v="0"/>
    <x v="0"/>
    <x v="12"/>
    <x v="5"/>
    <x v="20"/>
    <x v="0"/>
    <x v="162"/>
    <n v="10278"/>
    <x v="0"/>
  </r>
  <r>
    <n v="7771"/>
    <x v="0"/>
    <x v="0"/>
    <x v="12"/>
    <x v="5"/>
    <x v="20"/>
    <x v="1"/>
    <x v="163"/>
    <n v="2982"/>
    <x v="0"/>
  </r>
  <r>
    <n v="7772"/>
    <x v="0"/>
    <x v="0"/>
    <x v="12"/>
    <x v="5"/>
    <x v="20"/>
    <x v="2"/>
    <x v="164"/>
    <n v="738"/>
    <x v="0"/>
  </r>
  <r>
    <n v="7773"/>
    <x v="0"/>
    <x v="0"/>
    <x v="12"/>
    <x v="5"/>
    <x v="20"/>
    <x v="3"/>
    <x v="165"/>
    <n v="6519"/>
    <x v="0"/>
  </r>
  <r>
    <n v="7774"/>
    <x v="0"/>
    <x v="0"/>
    <x v="12"/>
    <x v="5"/>
    <x v="20"/>
    <x v="10"/>
    <x v="166"/>
    <n v="0"/>
    <x v="1"/>
  </r>
  <r>
    <n v="7775"/>
    <x v="0"/>
    <x v="0"/>
    <x v="12"/>
    <x v="5"/>
    <x v="20"/>
    <x v="8"/>
    <x v="8"/>
    <n v="20517"/>
    <x v="0"/>
  </r>
  <r>
    <n v="7776"/>
    <x v="0"/>
    <x v="0"/>
    <x v="12"/>
    <x v="5"/>
    <x v="20"/>
    <x v="9"/>
    <x v="9"/>
    <n v="20517"/>
    <x v="0"/>
  </r>
  <r>
    <n v="7777"/>
    <x v="0"/>
    <x v="0"/>
    <x v="13"/>
    <x v="5"/>
    <x v="20"/>
    <x v="0"/>
    <x v="162"/>
    <n v="8460"/>
    <x v="0"/>
  </r>
  <r>
    <n v="7778"/>
    <x v="0"/>
    <x v="0"/>
    <x v="13"/>
    <x v="5"/>
    <x v="20"/>
    <x v="1"/>
    <x v="163"/>
    <n v="3789"/>
    <x v="0"/>
  </r>
  <r>
    <n v="7779"/>
    <x v="0"/>
    <x v="0"/>
    <x v="13"/>
    <x v="5"/>
    <x v="20"/>
    <x v="2"/>
    <x v="164"/>
    <n v="1131"/>
    <x v="0"/>
  </r>
  <r>
    <n v="7780"/>
    <x v="0"/>
    <x v="0"/>
    <x v="13"/>
    <x v="5"/>
    <x v="20"/>
    <x v="3"/>
    <x v="165"/>
    <n v="8055"/>
    <x v="0"/>
  </r>
  <r>
    <n v="7781"/>
    <x v="0"/>
    <x v="0"/>
    <x v="13"/>
    <x v="5"/>
    <x v="20"/>
    <x v="10"/>
    <x v="166"/>
    <n v="0"/>
    <x v="1"/>
  </r>
  <r>
    <n v="7782"/>
    <x v="0"/>
    <x v="0"/>
    <x v="13"/>
    <x v="5"/>
    <x v="20"/>
    <x v="8"/>
    <x v="8"/>
    <n v="21438"/>
    <x v="0"/>
  </r>
  <r>
    <n v="7783"/>
    <x v="0"/>
    <x v="0"/>
    <x v="13"/>
    <x v="5"/>
    <x v="20"/>
    <x v="9"/>
    <x v="9"/>
    <n v="21438"/>
    <x v="0"/>
  </r>
  <r>
    <n v="7784"/>
    <x v="0"/>
    <x v="0"/>
    <x v="14"/>
    <x v="5"/>
    <x v="20"/>
    <x v="0"/>
    <x v="162"/>
    <n v="11211"/>
    <x v="0"/>
  </r>
  <r>
    <n v="7785"/>
    <x v="0"/>
    <x v="0"/>
    <x v="14"/>
    <x v="5"/>
    <x v="20"/>
    <x v="1"/>
    <x v="163"/>
    <n v="2826"/>
    <x v="0"/>
  </r>
  <r>
    <n v="7786"/>
    <x v="0"/>
    <x v="0"/>
    <x v="14"/>
    <x v="5"/>
    <x v="20"/>
    <x v="2"/>
    <x v="164"/>
    <n v="744"/>
    <x v="0"/>
  </r>
  <r>
    <n v="7787"/>
    <x v="0"/>
    <x v="0"/>
    <x v="14"/>
    <x v="5"/>
    <x v="20"/>
    <x v="3"/>
    <x v="165"/>
    <n v="6132"/>
    <x v="0"/>
  </r>
  <r>
    <n v="7788"/>
    <x v="0"/>
    <x v="0"/>
    <x v="14"/>
    <x v="5"/>
    <x v="20"/>
    <x v="10"/>
    <x v="166"/>
    <n v="0"/>
    <x v="1"/>
  </r>
  <r>
    <n v="7789"/>
    <x v="0"/>
    <x v="0"/>
    <x v="14"/>
    <x v="5"/>
    <x v="20"/>
    <x v="8"/>
    <x v="8"/>
    <n v="20910"/>
    <x v="0"/>
  </r>
  <r>
    <n v="7790"/>
    <x v="0"/>
    <x v="0"/>
    <x v="14"/>
    <x v="5"/>
    <x v="20"/>
    <x v="9"/>
    <x v="9"/>
    <n v="20910"/>
    <x v="0"/>
  </r>
  <r>
    <n v="7791"/>
    <x v="0"/>
    <x v="0"/>
    <x v="15"/>
    <x v="5"/>
    <x v="20"/>
    <x v="0"/>
    <x v="162"/>
    <n v="8901"/>
    <x v="0"/>
  </r>
  <r>
    <n v="7792"/>
    <x v="0"/>
    <x v="0"/>
    <x v="15"/>
    <x v="5"/>
    <x v="20"/>
    <x v="1"/>
    <x v="163"/>
    <n v="3108"/>
    <x v="0"/>
  </r>
  <r>
    <n v="7793"/>
    <x v="0"/>
    <x v="0"/>
    <x v="15"/>
    <x v="5"/>
    <x v="20"/>
    <x v="2"/>
    <x v="164"/>
    <n v="696"/>
    <x v="0"/>
  </r>
  <r>
    <n v="7794"/>
    <x v="0"/>
    <x v="0"/>
    <x v="15"/>
    <x v="5"/>
    <x v="20"/>
    <x v="3"/>
    <x v="165"/>
    <n v="6429"/>
    <x v="0"/>
  </r>
  <r>
    <n v="7795"/>
    <x v="0"/>
    <x v="0"/>
    <x v="15"/>
    <x v="5"/>
    <x v="20"/>
    <x v="10"/>
    <x v="166"/>
    <n v="0"/>
    <x v="1"/>
  </r>
  <r>
    <n v="7796"/>
    <x v="0"/>
    <x v="0"/>
    <x v="15"/>
    <x v="5"/>
    <x v="20"/>
    <x v="8"/>
    <x v="8"/>
    <n v="19131"/>
    <x v="0"/>
  </r>
  <r>
    <n v="7797"/>
    <x v="0"/>
    <x v="0"/>
    <x v="15"/>
    <x v="5"/>
    <x v="20"/>
    <x v="9"/>
    <x v="9"/>
    <n v="19131"/>
    <x v="0"/>
  </r>
  <r>
    <n v="7798"/>
    <x v="0"/>
    <x v="1"/>
    <x v="16"/>
    <x v="5"/>
    <x v="20"/>
    <x v="0"/>
    <x v="162"/>
    <n v="780"/>
    <x v="0"/>
  </r>
  <r>
    <n v="7799"/>
    <x v="0"/>
    <x v="1"/>
    <x v="16"/>
    <x v="5"/>
    <x v="20"/>
    <x v="1"/>
    <x v="163"/>
    <n v="318"/>
    <x v="0"/>
  </r>
  <r>
    <n v="7800"/>
    <x v="0"/>
    <x v="1"/>
    <x v="16"/>
    <x v="5"/>
    <x v="20"/>
    <x v="2"/>
    <x v="164"/>
    <n v="12"/>
    <x v="0"/>
  </r>
  <r>
    <n v="7801"/>
    <x v="0"/>
    <x v="1"/>
    <x v="16"/>
    <x v="5"/>
    <x v="20"/>
    <x v="3"/>
    <x v="165"/>
    <n v="546"/>
    <x v="0"/>
  </r>
  <r>
    <n v="7802"/>
    <x v="0"/>
    <x v="1"/>
    <x v="16"/>
    <x v="5"/>
    <x v="20"/>
    <x v="10"/>
    <x v="166"/>
    <n v="0"/>
    <x v="1"/>
  </r>
  <r>
    <n v="7803"/>
    <x v="0"/>
    <x v="1"/>
    <x v="16"/>
    <x v="5"/>
    <x v="20"/>
    <x v="8"/>
    <x v="8"/>
    <n v="1659"/>
    <x v="0"/>
  </r>
  <r>
    <n v="7804"/>
    <x v="0"/>
    <x v="1"/>
    <x v="16"/>
    <x v="5"/>
    <x v="20"/>
    <x v="9"/>
    <x v="9"/>
    <n v="1659"/>
    <x v="0"/>
  </r>
  <r>
    <n v="7805"/>
    <x v="0"/>
    <x v="1"/>
    <x v="17"/>
    <x v="5"/>
    <x v="20"/>
    <x v="0"/>
    <x v="162"/>
    <n v="1329"/>
    <x v="0"/>
  </r>
  <r>
    <n v="7806"/>
    <x v="0"/>
    <x v="1"/>
    <x v="17"/>
    <x v="5"/>
    <x v="20"/>
    <x v="1"/>
    <x v="163"/>
    <n v="432"/>
    <x v="0"/>
  </r>
  <r>
    <n v="7807"/>
    <x v="0"/>
    <x v="1"/>
    <x v="17"/>
    <x v="5"/>
    <x v="20"/>
    <x v="2"/>
    <x v="164"/>
    <n v="66"/>
    <x v="0"/>
  </r>
  <r>
    <n v="7808"/>
    <x v="0"/>
    <x v="1"/>
    <x v="17"/>
    <x v="5"/>
    <x v="20"/>
    <x v="3"/>
    <x v="165"/>
    <n v="585"/>
    <x v="0"/>
  </r>
  <r>
    <n v="7809"/>
    <x v="0"/>
    <x v="1"/>
    <x v="17"/>
    <x v="5"/>
    <x v="20"/>
    <x v="10"/>
    <x v="166"/>
    <n v="0"/>
    <x v="1"/>
  </r>
  <r>
    <n v="7810"/>
    <x v="0"/>
    <x v="1"/>
    <x v="17"/>
    <x v="5"/>
    <x v="20"/>
    <x v="8"/>
    <x v="8"/>
    <n v="2412"/>
    <x v="0"/>
  </r>
  <r>
    <n v="7811"/>
    <x v="0"/>
    <x v="1"/>
    <x v="17"/>
    <x v="5"/>
    <x v="20"/>
    <x v="9"/>
    <x v="9"/>
    <n v="2412"/>
    <x v="0"/>
  </r>
  <r>
    <n v="7812"/>
    <x v="0"/>
    <x v="1"/>
    <x v="18"/>
    <x v="5"/>
    <x v="20"/>
    <x v="0"/>
    <x v="162"/>
    <n v="1185"/>
    <x v="0"/>
  </r>
  <r>
    <n v="7813"/>
    <x v="0"/>
    <x v="1"/>
    <x v="18"/>
    <x v="5"/>
    <x v="20"/>
    <x v="1"/>
    <x v="163"/>
    <n v="462"/>
    <x v="0"/>
  </r>
  <r>
    <n v="7814"/>
    <x v="0"/>
    <x v="1"/>
    <x v="18"/>
    <x v="5"/>
    <x v="20"/>
    <x v="2"/>
    <x v="164"/>
    <n v="39"/>
    <x v="0"/>
  </r>
  <r>
    <n v="7815"/>
    <x v="0"/>
    <x v="1"/>
    <x v="18"/>
    <x v="5"/>
    <x v="20"/>
    <x v="3"/>
    <x v="165"/>
    <n v="729"/>
    <x v="0"/>
  </r>
  <r>
    <n v="7816"/>
    <x v="0"/>
    <x v="1"/>
    <x v="18"/>
    <x v="5"/>
    <x v="20"/>
    <x v="10"/>
    <x v="166"/>
    <n v="0"/>
    <x v="1"/>
  </r>
  <r>
    <n v="7817"/>
    <x v="0"/>
    <x v="1"/>
    <x v="18"/>
    <x v="5"/>
    <x v="20"/>
    <x v="8"/>
    <x v="8"/>
    <n v="2412"/>
    <x v="0"/>
  </r>
  <r>
    <n v="7818"/>
    <x v="0"/>
    <x v="1"/>
    <x v="18"/>
    <x v="5"/>
    <x v="20"/>
    <x v="9"/>
    <x v="9"/>
    <n v="2412"/>
    <x v="0"/>
  </r>
  <r>
    <n v="7819"/>
    <x v="0"/>
    <x v="1"/>
    <x v="19"/>
    <x v="5"/>
    <x v="20"/>
    <x v="0"/>
    <x v="162"/>
    <n v="513"/>
    <x v="0"/>
  </r>
  <r>
    <n v="7820"/>
    <x v="0"/>
    <x v="1"/>
    <x v="19"/>
    <x v="5"/>
    <x v="20"/>
    <x v="1"/>
    <x v="163"/>
    <n v="171"/>
    <x v="0"/>
  </r>
  <r>
    <n v="7821"/>
    <x v="0"/>
    <x v="1"/>
    <x v="19"/>
    <x v="5"/>
    <x v="20"/>
    <x v="2"/>
    <x v="164"/>
    <n v="15"/>
    <x v="0"/>
  </r>
  <r>
    <n v="7822"/>
    <x v="0"/>
    <x v="1"/>
    <x v="19"/>
    <x v="5"/>
    <x v="20"/>
    <x v="3"/>
    <x v="165"/>
    <n v="252"/>
    <x v="0"/>
  </r>
  <r>
    <n v="7823"/>
    <x v="0"/>
    <x v="1"/>
    <x v="19"/>
    <x v="5"/>
    <x v="20"/>
    <x v="10"/>
    <x v="166"/>
    <n v="0"/>
    <x v="1"/>
  </r>
  <r>
    <n v="7824"/>
    <x v="0"/>
    <x v="1"/>
    <x v="19"/>
    <x v="5"/>
    <x v="20"/>
    <x v="8"/>
    <x v="8"/>
    <n v="954"/>
    <x v="0"/>
  </r>
  <r>
    <n v="7825"/>
    <x v="0"/>
    <x v="1"/>
    <x v="19"/>
    <x v="5"/>
    <x v="20"/>
    <x v="9"/>
    <x v="9"/>
    <n v="954"/>
    <x v="0"/>
  </r>
  <r>
    <n v="7826"/>
    <x v="0"/>
    <x v="2"/>
    <x v="20"/>
    <x v="5"/>
    <x v="20"/>
    <x v="0"/>
    <x v="162"/>
    <n v="3807"/>
    <x v="0"/>
  </r>
  <r>
    <n v="7827"/>
    <x v="0"/>
    <x v="2"/>
    <x v="20"/>
    <x v="5"/>
    <x v="20"/>
    <x v="1"/>
    <x v="163"/>
    <n v="1383"/>
    <x v="0"/>
  </r>
  <r>
    <n v="7828"/>
    <x v="0"/>
    <x v="2"/>
    <x v="20"/>
    <x v="5"/>
    <x v="20"/>
    <x v="2"/>
    <x v="164"/>
    <n v="135"/>
    <x v="0"/>
  </r>
  <r>
    <n v="7829"/>
    <x v="0"/>
    <x v="2"/>
    <x v="20"/>
    <x v="5"/>
    <x v="20"/>
    <x v="3"/>
    <x v="165"/>
    <n v="2115"/>
    <x v="0"/>
  </r>
  <r>
    <n v="7830"/>
    <x v="0"/>
    <x v="2"/>
    <x v="20"/>
    <x v="5"/>
    <x v="20"/>
    <x v="10"/>
    <x v="166"/>
    <n v="0"/>
    <x v="1"/>
  </r>
  <r>
    <n v="7831"/>
    <x v="0"/>
    <x v="2"/>
    <x v="20"/>
    <x v="5"/>
    <x v="20"/>
    <x v="8"/>
    <x v="8"/>
    <n v="7440"/>
    <x v="0"/>
  </r>
  <r>
    <n v="7832"/>
    <x v="0"/>
    <x v="2"/>
    <x v="20"/>
    <x v="5"/>
    <x v="20"/>
    <x v="9"/>
    <x v="9"/>
    <n v="7440"/>
    <x v="0"/>
  </r>
  <r>
    <n v="7833"/>
    <x v="0"/>
    <x v="2"/>
    <x v="21"/>
    <x v="5"/>
    <x v="20"/>
    <x v="0"/>
    <x v="162"/>
    <n v="32250"/>
    <x v="0"/>
  </r>
  <r>
    <n v="7834"/>
    <x v="0"/>
    <x v="2"/>
    <x v="21"/>
    <x v="5"/>
    <x v="20"/>
    <x v="1"/>
    <x v="163"/>
    <n v="9543"/>
    <x v="0"/>
  </r>
  <r>
    <n v="7835"/>
    <x v="0"/>
    <x v="2"/>
    <x v="21"/>
    <x v="5"/>
    <x v="20"/>
    <x v="2"/>
    <x v="164"/>
    <n v="1887"/>
    <x v="0"/>
  </r>
  <r>
    <n v="7836"/>
    <x v="0"/>
    <x v="2"/>
    <x v="21"/>
    <x v="5"/>
    <x v="20"/>
    <x v="3"/>
    <x v="165"/>
    <n v="18222"/>
    <x v="0"/>
  </r>
  <r>
    <n v="7837"/>
    <x v="0"/>
    <x v="2"/>
    <x v="21"/>
    <x v="5"/>
    <x v="20"/>
    <x v="10"/>
    <x v="166"/>
    <n v="0"/>
    <x v="1"/>
  </r>
  <r>
    <n v="7838"/>
    <x v="0"/>
    <x v="2"/>
    <x v="21"/>
    <x v="5"/>
    <x v="20"/>
    <x v="8"/>
    <x v="8"/>
    <n v="61902"/>
    <x v="0"/>
  </r>
  <r>
    <n v="7839"/>
    <x v="0"/>
    <x v="2"/>
    <x v="21"/>
    <x v="5"/>
    <x v="20"/>
    <x v="9"/>
    <x v="9"/>
    <n v="61902"/>
    <x v="0"/>
  </r>
  <r>
    <n v="7840"/>
    <x v="0"/>
    <x v="2"/>
    <x v="22"/>
    <x v="5"/>
    <x v="20"/>
    <x v="0"/>
    <x v="162"/>
    <n v="28092"/>
    <x v="0"/>
  </r>
  <r>
    <n v="7841"/>
    <x v="0"/>
    <x v="2"/>
    <x v="22"/>
    <x v="5"/>
    <x v="20"/>
    <x v="1"/>
    <x v="163"/>
    <n v="9735"/>
    <x v="0"/>
  </r>
  <r>
    <n v="7842"/>
    <x v="0"/>
    <x v="2"/>
    <x v="22"/>
    <x v="5"/>
    <x v="20"/>
    <x v="2"/>
    <x v="164"/>
    <n v="1980"/>
    <x v="0"/>
  </r>
  <r>
    <n v="7843"/>
    <x v="0"/>
    <x v="2"/>
    <x v="22"/>
    <x v="5"/>
    <x v="20"/>
    <x v="3"/>
    <x v="165"/>
    <n v="19596"/>
    <x v="0"/>
  </r>
  <r>
    <n v="7844"/>
    <x v="0"/>
    <x v="2"/>
    <x v="22"/>
    <x v="5"/>
    <x v="20"/>
    <x v="10"/>
    <x v="166"/>
    <n v="0"/>
    <x v="1"/>
  </r>
  <r>
    <n v="7845"/>
    <x v="0"/>
    <x v="2"/>
    <x v="22"/>
    <x v="5"/>
    <x v="20"/>
    <x v="8"/>
    <x v="8"/>
    <n v="59400"/>
    <x v="0"/>
  </r>
  <r>
    <n v="7846"/>
    <x v="0"/>
    <x v="2"/>
    <x v="22"/>
    <x v="5"/>
    <x v="20"/>
    <x v="9"/>
    <x v="9"/>
    <n v="59400"/>
    <x v="0"/>
  </r>
  <r>
    <n v="7847"/>
    <x v="0"/>
    <x v="2"/>
    <x v="23"/>
    <x v="5"/>
    <x v="20"/>
    <x v="0"/>
    <x v="162"/>
    <n v="31467"/>
    <x v="0"/>
  </r>
  <r>
    <n v="7848"/>
    <x v="0"/>
    <x v="2"/>
    <x v="23"/>
    <x v="5"/>
    <x v="20"/>
    <x v="1"/>
    <x v="163"/>
    <n v="8139"/>
    <x v="0"/>
  </r>
  <r>
    <n v="7849"/>
    <x v="0"/>
    <x v="2"/>
    <x v="23"/>
    <x v="5"/>
    <x v="20"/>
    <x v="2"/>
    <x v="164"/>
    <n v="2442"/>
    <x v="0"/>
  </r>
  <r>
    <n v="7850"/>
    <x v="0"/>
    <x v="2"/>
    <x v="23"/>
    <x v="5"/>
    <x v="20"/>
    <x v="3"/>
    <x v="165"/>
    <n v="16902"/>
    <x v="0"/>
  </r>
  <r>
    <n v="7851"/>
    <x v="0"/>
    <x v="2"/>
    <x v="23"/>
    <x v="5"/>
    <x v="20"/>
    <x v="10"/>
    <x v="166"/>
    <n v="0"/>
    <x v="1"/>
  </r>
  <r>
    <n v="7852"/>
    <x v="0"/>
    <x v="2"/>
    <x v="23"/>
    <x v="5"/>
    <x v="20"/>
    <x v="8"/>
    <x v="8"/>
    <n v="58947"/>
    <x v="0"/>
  </r>
  <r>
    <n v="7853"/>
    <x v="0"/>
    <x v="2"/>
    <x v="23"/>
    <x v="5"/>
    <x v="20"/>
    <x v="9"/>
    <x v="9"/>
    <n v="58947"/>
    <x v="0"/>
  </r>
  <r>
    <n v="7854"/>
    <x v="0"/>
    <x v="2"/>
    <x v="24"/>
    <x v="5"/>
    <x v="20"/>
    <x v="0"/>
    <x v="162"/>
    <n v="29127"/>
    <x v="0"/>
  </r>
  <r>
    <n v="7855"/>
    <x v="0"/>
    <x v="2"/>
    <x v="24"/>
    <x v="5"/>
    <x v="20"/>
    <x v="1"/>
    <x v="163"/>
    <n v="8892"/>
    <x v="0"/>
  </r>
  <r>
    <n v="7856"/>
    <x v="0"/>
    <x v="2"/>
    <x v="24"/>
    <x v="5"/>
    <x v="20"/>
    <x v="2"/>
    <x v="164"/>
    <n v="2430"/>
    <x v="0"/>
  </r>
  <r>
    <n v="7857"/>
    <x v="0"/>
    <x v="2"/>
    <x v="24"/>
    <x v="5"/>
    <x v="20"/>
    <x v="3"/>
    <x v="165"/>
    <n v="19611"/>
    <x v="0"/>
  </r>
  <r>
    <n v="7858"/>
    <x v="0"/>
    <x v="2"/>
    <x v="24"/>
    <x v="5"/>
    <x v="20"/>
    <x v="10"/>
    <x v="166"/>
    <n v="0"/>
    <x v="1"/>
  </r>
  <r>
    <n v="7859"/>
    <x v="0"/>
    <x v="2"/>
    <x v="24"/>
    <x v="5"/>
    <x v="20"/>
    <x v="8"/>
    <x v="8"/>
    <n v="60063"/>
    <x v="0"/>
  </r>
  <r>
    <n v="7860"/>
    <x v="0"/>
    <x v="2"/>
    <x v="24"/>
    <x v="5"/>
    <x v="20"/>
    <x v="9"/>
    <x v="9"/>
    <n v="60063"/>
    <x v="0"/>
  </r>
  <r>
    <n v="7861"/>
    <x v="0"/>
    <x v="2"/>
    <x v="25"/>
    <x v="5"/>
    <x v="20"/>
    <x v="0"/>
    <x v="162"/>
    <n v="28737"/>
    <x v="0"/>
  </r>
  <r>
    <n v="7862"/>
    <x v="0"/>
    <x v="2"/>
    <x v="25"/>
    <x v="5"/>
    <x v="20"/>
    <x v="1"/>
    <x v="163"/>
    <n v="8319"/>
    <x v="0"/>
  </r>
  <r>
    <n v="7863"/>
    <x v="0"/>
    <x v="2"/>
    <x v="25"/>
    <x v="5"/>
    <x v="20"/>
    <x v="2"/>
    <x v="164"/>
    <n v="2592"/>
    <x v="0"/>
  </r>
  <r>
    <n v="7864"/>
    <x v="0"/>
    <x v="2"/>
    <x v="25"/>
    <x v="5"/>
    <x v="20"/>
    <x v="3"/>
    <x v="165"/>
    <n v="17907"/>
    <x v="0"/>
  </r>
  <r>
    <n v="7865"/>
    <x v="0"/>
    <x v="2"/>
    <x v="25"/>
    <x v="5"/>
    <x v="20"/>
    <x v="10"/>
    <x v="166"/>
    <n v="0"/>
    <x v="1"/>
  </r>
  <r>
    <n v="7866"/>
    <x v="0"/>
    <x v="2"/>
    <x v="25"/>
    <x v="5"/>
    <x v="20"/>
    <x v="8"/>
    <x v="8"/>
    <n v="57552"/>
    <x v="0"/>
  </r>
  <r>
    <n v="7867"/>
    <x v="0"/>
    <x v="2"/>
    <x v="25"/>
    <x v="5"/>
    <x v="20"/>
    <x v="9"/>
    <x v="9"/>
    <n v="57552"/>
    <x v="0"/>
  </r>
  <r>
    <n v="7868"/>
    <x v="0"/>
    <x v="3"/>
    <x v="26"/>
    <x v="5"/>
    <x v="20"/>
    <x v="0"/>
    <x v="162"/>
    <n v="153480"/>
    <x v="0"/>
  </r>
  <r>
    <n v="7869"/>
    <x v="0"/>
    <x v="3"/>
    <x v="26"/>
    <x v="5"/>
    <x v="20"/>
    <x v="1"/>
    <x v="163"/>
    <n v="46011"/>
    <x v="0"/>
  </r>
  <r>
    <n v="7870"/>
    <x v="0"/>
    <x v="3"/>
    <x v="26"/>
    <x v="5"/>
    <x v="20"/>
    <x v="2"/>
    <x v="164"/>
    <n v="11466"/>
    <x v="0"/>
  </r>
  <r>
    <n v="7871"/>
    <x v="0"/>
    <x v="3"/>
    <x v="26"/>
    <x v="5"/>
    <x v="20"/>
    <x v="3"/>
    <x v="165"/>
    <n v="94350"/>
    <x v="0"/>
  </r>
  <r>
    <n v="7872"/>
    <x v="0"/>
    <x v="3"/>
    <x v="26"/>
    <x v="5"/>
    <x v="20"/>
    <x v="10"/>
    <x v="166"/>
    <n v="0"/>
    <x v="1"/>
  </r>
  <r>
    <n v="7873"/>
    <x v="0"/>
    <x v="3"/>
    <x v="26"/>
    <x v="5"/>
    <x v="20"/>
    <x v="8"/>
    <x v="8"/>
    <n v="305310"/>
    <x v="0"/>
  </r>
  <r>
    <n v="7874"/>
    <x v="0"/>
    <x v="3"/>
    <x v="26"/>
    <x v="5"/>
    <x v="20"/>
    <x v="9"/>
    <x v="9"/>
    <n v="305310"/>
    <x v="0"/>
  </r>
  <r>
    <n v="7875"/>
    <x v="0"/>
    <x v="4"/>
    <x v="27"/>
    <x v="5"/>
    <x v="20"/>
    <x v="0"/>
    <x v="162"/>
    <n v="1737888"/>
    <x v="0"/>
  </r>
  <r>
    <n v="7876"/>
    <x v="0"/>
    <x v="4"/>
    <x v="27"/>
    <x v="5"/>
    <x v="20"/>
    <x v="1"/>
    <x v="163"/>
    <n v="507756"/>
    <x v="0"/>
  </r>
  <r>
    <n v="7877"/>
    <x v="0"/>
    <x v="4"/>
    <x v="27"/>
    <x v="5"/>
    <x v="20"/>
    <x v="2"/>
    <x v="164"/>
    <n v="139569"/>
    <x v="0"/>
  </r>
  <r>
    <n v="7878"/>
    <x v="0"/>
    <x v="4"/>
    <x v="27"/>
    <x v="5"/>
    <x v="20"/>
    <x v="3"/>
    <x v="165"/>
    <n v="1085826"/>
    <x v="0"/>
  </r>
  <r>
    <n v="7879"/>
    <x v="0"/>
    <x v="4"/>
    <x v="27"/>
    <x v="5"/>
    <x v="20"/>
    <x v="10"/>
    <x v="166"/>
    <n v="0"/>
    <x v="1"/>
  </r>
  <r>
    <n v="7880"/>
    <x v="0"/>
    <x v="4"/>
    <x v="27"/>
    <x v="5"/>
    <x v="20"/>
    <x v="8"/>
    <x v="8"/>
    <n v="3471045"/>
    <x v="0"/>
  </r>
  <r>
    <n v="7881"/>
    <x v="0"/>
    <x v="4"/>
    <x v="27"/>
    <x v="5"/>
    <x v="20"/>
    <x v="9"/>
    <x v="9"/>
    <n v="3471042"/>
    <x v="0"/>
  </r>
  <r>
    <n v="7882"/>
    <x v="0"/>
    <x v="5"/>
    <x v="28"/>
    <x v="5"/>
    <x v="20"/>
    <x v="0"/>
    <x v="162"/>
    <n v="1891371"/>
    <x v="0"/>
  </r>
  <r>
    <n v="7883"/>
    <x v="0"/>
    <x v="5"/>
    <x v="28"/>
    <x v="5"/>
    <x v="20"/>
    <x v="1"/>
    <x v="163"/>
    <n v="553770"/>
    <x v="0"/>
  </r>
  <r>
    <n v="7884"/>
    <x v="0"/>
    <x v="5"/>
    <x v="28"/>
    <x v="5"/>
    <x v="20"/>
    <x v="2"/>
    <x v="164"/>
    <n v="151035"/>
    <x v="0"/>
  </r>
  <r>
    <n v="7885"/>
    <x v="0"/>
    <x v="5"/>
    <x v="28"/>
    <x v="5"/>
    <x v="20"/>
    <x v="3"/>
    <x v="165"/>
    <n v="1180179"/>
    <x v="0"/>
  </r>
  <r>
    <n v="7886"/>
    <x v="0"/>
    <x v="5"/>
    <x v="28"/>
    <x v="5"/>
    <x v="20"/>
    <x v="10"/>
    <x v="166"/>
    <n v="0"/>
    <x v="1"/>
  </r>
  <r>
    <n v="7887"/>
    <x v="0"/>
    <x v="5"/>
    <x v="28"/>
    <x v="5"/>
    <x v="20"/>
    <x v="8"/>
    <x v="8"/>
    <n v="3776355"/>
    <x v="0"/>
  </r>
  <r>
    <n v="7888"/>
    <x v="0"/>
    <x v="5"/>
    <x v="28"/>
    <x v="5"/>
    <x v="20"/>
    <x v="9"/>
    <x v="9"/>
    <n v="3776352"/>
    <x v="0"/>
  </r>
  <r>
    <n v="7889"/>
    <x v="0"/>
    <x v="0"/>
    <x v="0"/>
    <x v="5"/>
    <x v="21"/>
    <x v="60"/>
    <x v="167"/>
    <n v="804"/>
    <x v="0"/>
  </r>
  <r>
    <n v="7890"/>
    <x v="0"/>
    <x v="0"/>
    <x v="0"/>
    <x v="5"/>
    <x v="21"/>
    <x v="31"/>
    <x v="168"/>
    <n v="744"/>
    <x v="0"/>
  </r>
  <r>
    <n v="7891"/>
    <x v="0"/>
    <x v="0"/>
    <x v="0"/>
    <x v="5"/>
    <x v="21"/>
    <x v="32"/>
    <x v="169"/>
    <n v="663"/>
    <x v="0"/>
  </r>
  <r>
    <n v="7892"/>
    <x v="0"/>
    <x v="0"/>
    <x v="0"/>
    <x v="5"/>
    <x v="21"/>
    <x v="33"/>
    <x v="170"/>
    <n v="543"/>
    <x v="0"/>
  </r>
  <r>
    <n v="7893"/>
    <x v="0"/>
    <x v="0"/>
    <x v="0"/>
    <x v="5"/>
    <x v="21"/>
    <x v="34"/>
    <x v="171"/>
    <n v="609"/>
    <x v="0"/>
  </r>
  <r>
    <n v="7894"/>
    <x v="0"/>
    <x v="0"/>
    <x v="0"/>
    <x v="5"/>
    <x v="21"/>
    <x v="35"/>
    <x v="172"/>
    <n v="384"/>
    <x v="0"/>
  </r>
  <r>
    <n v="7895"/>
    <x v="0"/>
    <x v="0"/>
    <x v="0"/>
    <x v="5"/>
    <x v="21"/>
    <x v="36"/>
    <x v="173"/>
    <n v="546"/>
    <x v="0"/>
  </r>
  <r>
    <n v="7896"/>
    <x v="0"/>
    <x v="0"/>
    <x v="0"/>
    <x v="5"/>
    <x v="21"/>
    <x v="37"/>
    <x v="174"/>
    <n v="1116"/>
    <x v="0"/>
  </r>
  <r>
    <n v="7897"/>
    <x v="0"/>
    <x v="0"/>
    <x v="0"/>
    <x v="5"/>
    <x v="21"/>
    <x v="38"/>
    <x v="175"/>
    <n v="669"/>
    <x v="0"/>
  </r>
  <r>
    <n v="7898"/>
    <x v="0"/>
    <x v="0"/>
    <x v="0"/>
    <x v="5"/>
    <x v="21"/>
    <x v="39"/>
    <x v="176"/>
    <n v="438"/>
    <x v="0"/>
  </r>
  <r>
    <n v="7899"/>
    <x v="0"/>
    <x v="0"/>
    <x v="0"/>
    <x v="5"/>
    <x v="21"/>
    <x v="11"/>
    <x v="177"/>
    <n v="177"/>
    <x v="0"/>
  </r>
  <r>
    <n v="7900"/>
    <x v="0"/>
    <x v="0"/>
    <x v="0"/>
    <x v="5"/>
    <x v="21"/>
    <x v="12"/>
    <x v="178"/>
    <n v="303"/>
    <x v="0"/>
  </r>
  <r>
    <n v="7901"/>
    <x v="0"/>
    <x v="0"/>
    <x v="0"/>
    <x v="5"/>
    <x v="21"/>
    <x v="66"/>
    <x v="81"/>
    <n v="99"/>
    <x v="0"/>
  </r>
  <r>
    <n v="7902"/>
    <x v="0"/>
    <x v="0"/>
    <x v="0"/>
    <x v="5"/>
    <x v="21"/>
    <x v="30"/>
    <x v="33"/>
    <n v="345"/>
    <x v="0"/>
  </r>
  <r>
    <n v="7903"/>
    <x v="0"/>
    <x v="0"/>
    <x v="0"/>
    <x v="5"/>
    <x v="21"/>
    <x v="8"/>
    <x v="8"/>
    <n v="7440"/>
    <x v="0"/>
  </r>
  <r>
    <n v="7904"/>
    <x v="0"/>
    <x v="0"/>
    <x v="0"/>
    <x v="5"/>
    <x v="21"/>
    <x v="9"/>
    <x v="9"/>
    <n v="6996"/>
    <x v="0"/>
  </r>
  <r>
    <n v="7905"/>
    <x v="0"/>
    <x v="0"/>
    <x v="1"/>
    <x v="5"/>
    <x v="21"/>
    <x v="60"/>
    <x v="167"/>
    <n v="4167"/>
    <x v="0"/>
  </r>
  <r>
    <n v="7906"/>
    <x v="0"/>
    <x v="0"/>
    <x v="1"/>
    <x v="5"/>
    <x v="21"/>
    <x v="31"/>
    <x v="168"/>
    <n v="2451"/>
    <x v="0"/>
  </r>
  <r>
    <n v="7907"/>
    <x v="0"/>
    <x v="0"/>
    <x v="1"/>
    <x v="5"/>
    <x v="21"/>
    <x v="32"/>
    <x v="169"/>
    <n v="2049"/>
    <x v="0"/>
  </r>
  <r>
    <n v="7908"/>
    <x v="0"/>
    <x v="0"/>
    <x v="1"/>
    <x v="5"/>
    <x v="21"/>
    <x v="33"/>
    <x v="170"/>
    <n v="1815"/>
    <x v="0"/>
  </r>
  <r>
    <n v="7909"/>
    <x v="0"/>
    <x v="0"/>
    <x v="1"/>
    <x v="5"/>
    <x v="21"/>
    <x v="34"/>
    <x v="171"/>
    <n v="1686"/>
    <x v="0"/>
  </r>
  <r>
    <n v="7910"/>
    <x v="0"/>
    <x v="0"/>
    <x v="1"/>
    <x v="5"/>
    <x v="21"/>
    <x v="35"/>
    <x v="172"/>
    <n v="816"/>
    <x v="0"/>
  </r>
  <r>
    <n v="7911"/>
    <x v="0"/>
    <x v="0"/>
    <x v="1"/>
    <x v="5"/>
    <x v="21"/>
    <x v="36"/>
    <x v="173"/>
    <n v="813"/>
    <x v="0"/>
  </r>
  <r>
    <n v="7912"/>
    <x v="0"/>
    <x v="0"/>
    <x v="1"/>
    <x v="5"/>
    <x v="21"/>
    <x v="37"/>
    <x v="174"/>
    <n v="1728"/>
    <x v="0"/>
  </r>
  <r>
    <n v="7913"/>
    <x v="0"/>
    <x v="0"/>
    <x v="1"/>
    <x v="5"/>
    <x v="21"/>
    <x v="38"/>
    <x v="175"/>
    <n v="576"/>
    <x v="0"/>
  </r>
  <r>
    <n v="7914"/>
    <x v="0"/>
    <x v="0"/>
    <x v="1"/>
    <x v="5"/>
    <x v="21"/>
    <x v="39"/>
    <x v="176"/>
    <n v="294"/>
    <x v="0"/>
  </r>
  <r>
    <n v="7915"/>
    <x v="0"/>
    <x v="0"/>
    <x v="1"/>
    <x v="5"/>
    <x v="21"/>
    <x v="11"/>
    <x v="177"/>
    <n v="60"/>
    <x v="0"/>
  </r>
  <r>
    <n v="7916"/>
    <x v="0"/>
    <x v="0"/>
    <x v="1"/>
    <x v="5"/>
    <x v="21"/>
    <x v="12"/>
    <x v="178"/>
    <n v="699"/>
    <x v="0"/>
  </r>
  <r>
    <n v="7917"/>
    <x v="0"/>
    <x v="0"/>
    <x v="1"/>
    <x v="5"/>
    <x v="21"/>
    <x v="66"/>
    <x v="81"/>
    <n v="417"/>
    <x v="0"/>
  </r>
  <r>
    <n v="7918"/>
    <x v="0"/>
    <x v="0"/>
    <x v="1"/>
    <x v="5"/>
    <x v="21"/>
    <x v="30"/>
    <x v="33"/>
    <n v="669"/>
    <x v="0"/>
  </r>
  <r>
    <n v="7919"/>
    <x v="0"/>
    <x v="0"/>
    <x v="1"/>
    <x v="5"/>
    <x v="21"/>
    <x v="8"/>
    <x v="8"/>
    <n v="18246"/>
    <x v="0"/>
  </r>
  <r>
    <n v="7920"/>
    <x v="0"/>
    <x v="0"/>
    <x v="1"/>
    <x v="5"/>
    <x v="21"/>
    <x v="9"/>
    <x v="9"/>
    <n v="17157"/>
    <x v="0"/>
  </r>
  <r>
    <n v="7921"/>
    <x v="0"/>
    <x v="0"/>
    <x v="2"/>
    <x v="5"/>
    <x v="21"/>
    <x v="60"/>
    <x v="167"/>
    <n v="2295"/>
    <x v="0"/>
  </r>
  <r>
    <n v="7922"/>
    <x v="0"/>
    <x v="0"/>
    <x v="2"/>
    <x v="5"/>
    <x v="21"/>
    <x v="31"/>
    <x v="168"/>
    <n v="1986"/>
    <x v="0"/>
  </r>
  <r>
    <n v="7923"/>
    <x v="0"/>
    <x v="0"/>
    <x v="2"/>
    <x v="5"/>
    <x v="21"/>
    <x v="32"/>
    <x v="169"/>
    <n v="1866"/>
    <x v="0"/>
  </r>
  <r>
    <n v="7924"/>
    <x v="0"/>
    <x v="0"/>
    <x v="2"/>
    <x v="5"/>
    <x v="21"/>
    <x v="33"/>
    <x v="170"/>
    <n v="1860"/>
    <x v="0"/>
  </r>
  <r>
    <n v="7925"/>
    <x v="0"/>
    <x v="0"/>
    <x v="2"/>
    <x v="5"/>
    <x v="21"/>
    <x v="34"/>
    <x v="171"/>
    <n v="1485"/>
    <x v="0"/>
  </r>
  <r>
    <n v="7926"/>
    <x v="0"/>
    <x v="0"/>
    <x v="2"/>
    <x v="5"/>
    <x v="21"/>
    <x v="35"/>
    <x v="172"/>
    <n v="963"/>
    <x v="0"/>
  </r>
  <r>
    <n v="7927"/>
    <x v="0"/>
    <x v="0"/>
    <x v="2"/>
    <x v="5"/>
    <x v="21"/>
    <x v="36"/>
    <x v="173"/>
    <n v="1293"/>
    <x v="0"/>
  </r>
  <r>
    <n v="7928"/>
    <x v="0"/>
    <x v="0"/>
    <x v="2"/>
    <x v="5"/>
    <x v="21"/>
    <x v="37"/>
    <x v="174"/>
    <n v="3582"/>
    <x v="0"/>
  </r>
  <r>
    <n v="7929"/>
    <x v="0"/>
    <x v="0"/>
    <x v="2"/>
    <x v="5"/>
    <x v="21"/>
    <x v="38"/>
    <x v="175"/>
    <n v="2028"/>
    <x v="0"/>
  </r>
  <r>
    <n v="7930"/>
    <x v="0"/>
    <x v="0"/>
    <x v="2"/>
    <x v="5"/>
    <x v="21"/>
    <x v="39"/>
    <x v="176"/>
    <n v="1203"/>
    <x v="0"/>
  </r>
  <r>
    <n v="7931"/>
    <x v="0"/>
    <x v="0"/>
    <x v="2"/>
    <x v="5"/>
    <x v="21"/>
    <x v="11"/>
    <x v="177"/>
    <n v="474"/>
    <x v="0"/>
  </r>
  <r>
    <n v="7932"/>
    <x v="0"/>
    <x v="0"/>
    <x v="2"/>
    <x v="5"/>
    <x v="21"/>
    <x v="12"/>
    <x v="178"/>
    <n v="795"/>
    <x v="0"/>
  </r>
  <r>
    <n v="7933"/>
    <x v="0"/>
    <x v="0"/>
    <x v="2"/>
    <x v="5"/>
    <x v="21"/>
    <x v="66"/>
    <x v="81"/>
    <n v="216"/>
    <x v="0"/>
  </r>
  <r>
    <n v="7934"/>
    <x v="0"/>
    <x v="0"/>
    <x v="2"/>
    <x v="5"/>
    <x v="21"/>
    <x v="30"/>
    <x v="33"/>
    <n v="462"/>
    <x v="0"/>
  </r>
  <r>
    <n v="7935"/>
    <x v="0"/>
    <x v="0"/>
    <x v="2"/>
    <x v="5"/>
    <x v="21"/>
    <x v="8"/>
    <x v="8"/>
    <n v="20511"/>
    <x v="0"/>
  </r>
  <r>
    <n v="7936"/>
    <x v="0"/>
    <x v="0"/>
    <x v="2"/>
    <x v="5"/>
    <x v="21"/>
    <x v="9"/>
    <x v="9"/>
    <n v="19830"/>
    <x v="0"/>
  </r>
  <r>
    <n v="7937"/>
    <x v="0"/>
    <x v="0"/>
    <x v="3"/>
    <x v="5"/>
    <x v="21"/>
    <x v="60"/>
    <x v="167"/>
    <n v="2694"/>
    <x v="0"/>
  </r>
  <r>
    <n v="7938"/>
    <x v="0"/>
    <x v="0"/>
    <x v="3"/>
    <x v="5"/>
    <x v="21"/>
    <x v="31"/>
    <x v="168"/>
    <n v="1605"/>
    <x v="0"/>
  </r>
  <r>
    <n v="7939"/>
    <x v="0"/>
    <x v="0"/>
    <x v="3"/>
    <x v="5"/>
    <x v="21"/>
    <x v="32"/>
    <x v="169"/>
    <n v="1437"/>
    <x v="0"/>
  </r>
  <r>
    <n v="7940"/>
    <x v="0"/>
    <x v="0"/>
    <x v="3"/>
    <x v="5"/>
    <x v="21"/>
    <x v="33"/>
    <x v="170"/>
    <n v="1920"/>
    <x v="0"/>
  </r>
  <r>
    <n v="7941"/>
    <x v="0"/>
    <x v="0"/>
    <x v="3"/>
    <x v="5"/>
    <x v="21"/>
    <x v="34"/>
    <x v="171"/>
    <n v="1245"/>
    <x v="0"/>
  </r>
  <r>
    <n v="7942"/>
    <x v="0"/>
    <x v="0"/>
    <x v="3"/>
    <x v="5"/>
    <x v="21"/>
    <x v="35"/>
    <x v="172"/>
    <n v="843"/>
    <x v="0"/>
  </r>
  <r>
    <n v="7943"/>
    <x v="0"/>
    <x v="0"/>
    <x v="3"/>
    <x v="5"/>
    <x v="21"/>
    <x v="36"/>
    <x v="173"/>
    <n v="789"/>
    <x v="0"/>
  </r>
  <r>
    <n v="7944"/>
    <x v="0"/>
    <x v="0"/>
    <x v="3"/>
    <x v="5"/>
    <x v="21"/>
    <x v="37"/>
    <x v="174"/>
    <n v="2940"/>
    <x v="0"/>
  </r>
  <r>
    <n v="7945"/>
    <x v="0"/>
    <x v="0"/>
    <x v="3"/>
    <x v="5"/>
    <x v="21"/>
    <x v="38"/>
    <x v="175"/>
    <n v="1092"/>
    <x v="0"/>
  </r>
  <r>
    <n v="7946"/>
    <x v="0"/>
    <x v="0"/>
    <x v="3"/>
    <x v="5"/>
    <x v="21"/>
    <x v="39"/>
    <x v="176"/>
    <n v="735"/>
    <x v="0"/>
  </r>
  <r>
    <n v="7947"/>
    <x v="0"/>
    <x v="0"/>
    <x v="3"/>
    <x v="5"/>
    <x v="21"/>
    <x v="11"/>
    <x v="177"/>
    <n v="129"/>
    <x v="0"/>
  </r>
  <r>
    <n v="7948"/>
    <x v="0"/>
    <x v="0"/>
    <x v="3"/>
    <x v="5"/>
    <x v="21"/>
    <x v="12"/>
    <x v="178"/>
    <n v="1341"/>
    <x v="0"/>
  </r>
  <r>
    <n v="7949"/>
    <x v="0"/>
    <x v="0"/>
    <x v="3"/>
    <x v="5"/>
    <x v="21"/>
    <x v="66"/>
    <x v="81"/>
    <n v="420"/>
    <x v="0"/>
  </r>
  <r>
    <n v="7950"/>
    <x v="0"/>
    <x v="0"/>
    <x v="3"/>
    <x v="5"/>
    <x v="21"/>
    <x v="30"/>
    <x v="33"/>
    <n v="1410"/>
    <x v="0"/>
  </r>
  <r>
    <n v="7951"/>
    <x v="0"/>
    <x v="0"/>
    <x v="3"/>
    <x v="5"/>
    <x v="21"/>
    <x v="8"/>
    <x v="8"/>
    <n v="18597"/>
    <x v="0"/>
  </r>
  <r>
    <n v="7952"/>
    <x v="0"/>
    <x v="0"/>
    <x v="3"/>
    <x v="5"/>
    <x v="21"/>
    <x v="9"/>
    <x v="9"/>
    <n v="16767"/>
    <x v="0"/>
  </r>
  <r>
    <n v="7953"/>
    <x v="0"/>
    <x v="0"/>
    <x v="4"/>
    <x v="5"/>
    <x v="21"/>
    <x v="60"/>
    <x v="167"/>
    <n v="4053"/>
    <x v="0"/>
  </r>
  <r>
    <n v="7954"/>
    <x v="0"/>
    <x v="0"/>
    <x v="4"/>
    <x v="5"/>
    <x v="21"/>
    <x v="31"/>
    <x v="168"/>
    <n v="2721"/>
    <x v="0"/>
  </r>
  <r>
    <n v="7955"/>
    <x v="0"/>
    <x v="0"/>
    <x v="4"/>
    <x v="5"/>
    <x v="21"/>
    <x v="32"/>
    <x v="169"/>
    <n v="2349"/>
    <x v="0"/>
  </r>
  <r>
    <n v="7956"/>
    <x v="0"/>
    <x v="0"/>
    <x v="4"/>
    <x v="5"/>
    <x v="21"/>
    <x v="33"/>
    <x v="170"/>
    <n v="2025"/>
    <x v="0"/>
  </r>
  <r>
    <n v="7957"/>
    <x v="0"/>
    <x v="0"/>
    <x v="4"/>
    <x v="5"/>
    <x v="21"/>
    <x v="34"/>
    <x v="171"/>
    <n v="2055"/>
    <x v="0"/>
  </r>
  <r>
    <n v="7958"/>
    <x v="0"/>
    <x v="0"/>
    <x v="4"/>
    <x v="5"/>
    <x v="21"/>
    <x v="35"/>
    <x v="172"/>
    <n v="966"/>
    <x v="0"/>
  </r>
  <r>
    <n v="7959"/>
    <x v="0"/>
    <x v="0"/>
    <x v="4"/>
    <x v="5"/>
    <x v="21"/>
    <x v="36"/>
    <x v="173"/>
    <n v="924"/>
    <x v="0"/>
  </r>
  <r>
    <n v="7960"/>
    <x v="0"/>
    <x v="0"/>
    <x v="4"/>
    <x v="5"/>
    <x v="21"/>
    <x v="37"/>
    <x v="174"/>
    <n v="2052"/>
    <x v="0"/>
  </r>
  <r>
    <n v="7961"/>
    <x v="0"/>
    <x v="0"/>
    <x v="4"/>
    <x v="5"/>
    <x v="21"/>
    <x v="38"/>
    <x v="175"/>
    <n v="918"/>
    <x v="0"/>
  </r>
  <r>
    <n v="7962"/>
    <x v="0"/>
    <x v="0"/>
    <x v="4"/>
    <x v="5"/>
    <x v="21"/>
    <x v="39"/>
    <x v="176"/>
    <n v="462"/>
    <x v="0"/>
  </r>
  <r>
    <n v="7963"/>
    <x v="0"/>
    <x v="0"/>
    <x v="4"/>
    <x v="5"/>
    <x v="21"/>
    <x v="11"/>
    <x v="177"/>
    <n v="99"/>
    <x v="0"/>
  </r>
  <r>
    <n v="7964"/>
    <x v="0"/>
    <x v="0"/>
    <x v="4"/>
    <x v="5"/>
    <x v="21"/>
    <x v="12"/>
    <x v="178"/>
    <n v="789"/>
    <x v="0"/>
  </r>
  <r>
    <n v="7965"/>
    <x v="0"/>
    <x v="0"/>
    <x v="4"/>
    <x v="5"/>
    <x v="21"/>
    <x v="66"/>
    <x v="81"/>
    <n v="357"/>
    <x v="0"/>
  </r>
  <r>
    <n v="7966"/>
    <x v="0"/>
    <x v="0"/>
    <x v="4"/>
    <x v="5"/>
    <x v="21"/>
    <x v="30"/>
    <x v="33"/>
    <n v="615"/>
    <x v="0"/>
  </r>
  <r>
    <n v="7967"/>
    <x v="0"/>
    <x v="0"/>
    <x v="4"/>
    <x v="5"/>
    <x v="21"/>
    <x v="8"/>
    <x v="8"/>
    <n v="20394"/>
    <x v="0"/>
  </r>
  <r>
    <n v="7968"/>
    <x v="0"/>
    <x v="0"/>
    <x v="4"/>
    <x v="5"/>
    <x v="21"/>
    <x v="9"/>
    <x v="9"/>
    <n v="19422"/>
    <x v="0"/>
  </r>
  <r>
    <n v="7969"/>
    <x v="0"/>
    <x v="0"/>
    <x v="5"/>
    <x v="5"/>
    <x v="21"/>
    <x v="60"/>
    <x v="167"/>
    <n v="1965"/>
    <x v="0"/>
  </r>
  <r>
    <n v="7970"/>
    <x v="0"/>
    <x v="0"/>
    <x v="5"/>
    <x v="5"/>
    <x v="21"/>
    <x v="31"/>
    <x v="168"/>
    <n v="1704"/>
    <x v="0"/>
  </r>
  <r>
    <n v="7971"/>
    <x v="0"/>
    <x v="0"/>
    <x v="5"/>
    <x v="5"/>
    <x v="21"/>
    <x v="32"/>
    <x v="169"/>
    <n v="1764"/>
    <x v="0"/>
  </r>
  <r>
    <n v="7972"/>
    <x v="0"/>
    <x v="0"/>
    <x v="5"/>
    <x v="5"/>
    <x v="21"/>
    <x v="33"/>
    <x v="170"/>
    <n v="2325"/>
    <x v="0"/>
  </r>
  <r>
    <n v="7973"/>
    <x v="0"/>
    <x v="0"/>
    <x v="5"/>
    <x v="5"/>
    <x v="21"/>
    <x v="34"/>
    <x v="171"/>
    <n v="1002"/>
    <x v="0"/>
  </r>
  <r>
    <n v="7974"/>
    <x v="0"/>
    <x v="0"/>
    <x v="5"/>
    <x v="5"/>
    <x v="21"/>
    <x v="35"/>
    <x v="172"/>
    <n v="747"/>
    <x v="0"/>
  </r>
  <r>
    <n v="7975"/>
    <x v="0"/>
    <x v="0"/>
    <x v="5"/>
    <x v="5"/>
    <x v="21"/>
    <x v="36"/>
    <x v="173"/>
    <n v="1278"/>
    <x v="0"/>
  </r>
  <r>
    <n v="7976"/>
    <x v="0"/>
    <x v="0"/>
    <x v="5"/>
    <x v="5"/>
    <x v="21"/>
    <x v="37"/>
    <x v="174"/>
    <n v="4095"/>
    <x v="0"/>
  </r>
  <r>
    <n v="7977"/>
    <x v="0"/>
    <x v="0"/>
    <x v="5"/>
    <x v="5"/>
    <x v="21"/>
    <x v="38"/>
    <x v="175"/>
    <n v="1746"/>
    <x v="0"/>
  </r>
  <r>
    <n v="7978"/>
    <x v="0"/>
    <x v="0"/>
    <x v="5"/>
    <x v="5"/>
    <x v="21"/>
    <x v="39"/>
    <x v="176"/>
    <n v="1095"/>
    <x v="0"/>
  </r>
  <r>
    <n v="7979"/>
    <x v="0"/>
    <x v="0"/>
    <x v="5"/>
    <x v="5"/>
    <x v="21"/>
    <x v="11"/>
    <x v="177"/>
    <n v="426"/>
    <x v="0"/>
  </r>
  <r>
    <n v="7980"/>
    <x v="0"/>
    <x v="0"/>
    <x v="5"/>
    <x v="5"/>
    <x v="21"/>
    <x v="12"/>
    <x v="178"/>
    <n v="1101"/>
    <x v="0"/>
  </r>
  <r>
    <n v="7981"/>
    <x v="0"/>
    <x v="0"/>
    <x v="5"/>
    <x v="5"/>
    <x v="21"/>
    <x v="66"/>
    <x v="81"/>
    <n v="192"/>
    <x v="0"/>
  </r>
  <r>
    <n v="7982"/>
    <x v="0"/>
    <x v="0"/>
    <x v="5"/>
    <x v="5"/>
    <x v="21"/>
    <x v="30"/>
    <x v="33"/>
    <n v="732"/>
    <x v="0"/>
  </r>
  <r>
    <n v="7983"/>
    <x v="0"/>
    <x v="0"/>
    <x v="5"/>
    <x v="5"/>
    <x v="21"/>
    <x v="8"/>
    <x v="8"/>
    <n v="20169"/>
    <x v="0"/>
  </r>
  <r>
    <n v="7984"/>
    <x v="0"/>
    <x v="0"/>
    <x v="5"/>
    <x v="5"/>
    <x v="21"/>
    <x v="9"/>
    <x v="9"/>
    <n v="19245"/>
    <x v="0"/>
  </r>
  <r>
    <n v="7985"/>
    <x v="0"/>
    <x v="0"/>
    <x v="6"/>
    <x v="5"/>
    <x v="21"/>
    <x v="60"/>
    <x v="167"/>
    <n v="2721"/>
    <x v="0"/>
  </r>
  <r>
    <n v="7986"/>
    <x v="0"/>
    <x v="0"/>
    <x v="6"/>
    <x v="5"/>
    <x v="21"/>
    <x v="31"/>
    <x v="168"/>
    <n v="1845"/>
    <x v="0"/>
  </r>
  <r>
    <n v="7987"/>
    <x v="0"/>
    <x v="0"/>
    <x v="6"/>
    <x v="5"/>
    <x v="21"/>
    <x v="32"/>
    <x v="169"/>
    <n v="1674"/>
    <x v="0"/>
  </r>
  <r>
    <n v="7988"/>
    <x v="0"/>
    <x v="0"/>
    <x v="6"/>
    <x v="5"/>
    <x v="21"/>
    <x v="33"/>
    <x v="170"/>
    <n v="1962"/>
    <x v="0"/>
  </r>
  <r>
    <n v="7989"/>
    <x v="0"/>
    <x v="0"/>
    <x v="6"/>
    <x v="5"/>
    <x v="21"/>
    <x v="34"/>
    <x v="171"/>
    <n v="1470"/>
    <x v="0"/>
  </r>
  <r>
    <n v="7990"/>
    <x v="0"/>
    <x v="0"/>
    <x v="6"/>
    <x v="5"/>
    <x v="21"/>
    <x v="35"/>
    <x v="172"/>
    <n v="981"/>
    <x v="0"/>
  </r>
  <r>
    <n v="7991"/>
    <x v="0"/>
    <x v="0"/>
    <x v="6"/>
    <x v="5"/>
    <x v="21"/>
    <x v="36"/>
    <x v="173"/>
    <n v="1167"/>
    <x v="0"/>
  </r>
  <r>
    <n v="7992"/>
    <x v="0"/>
    <x v="0"/>
    <x v="6"/>
    <x v="5"/>
    <x v="21"/>
    <x v="37"/>
    <x v="174"/>
    <n v="3351"/>
    <x v="0"/>
  </r>
  <r>
    <n v="7993"/>
    <x v="0"/>
    <x v="0"/>
    <x v="6"/>
    <x v="5"/>
    <x v="21"/>
    <x v="38"/>
    <x v="175"/>
    <n v="1227"/>
    <x v="0"/>
  </r>
  <r>
    <n v="7994"/>
    <x v="0"/>
    <x v="0"/>
    <x v="6"/>
    <x v="5"/>
    <x v="21"/>
    <x v="39"/>
    <x v="176"/>
    <n v="717"/>
    <x v="0"/>
  </r>
  <r>
    <n v="7995"/>
    <x v="0"/>
    <x v="0"/>
    <x v="6"/>
    <x v="5"/>
    <x v="21"/>
    <x v="11"/>
    <x v="177"/>
    <n v="183"/>
    <x v="0"/>
  </r>
  <r>
    <n v="7996"/>
    <x v="0"/>
    <x v="0"/>
    <x v="6"/>
    <x v="5"/>
    <x v="21"/>
    <x v="12"/>
    <x v="178"/>
    <n v="1368"/>
    <x v="0"/>
  </r>
  <r>
    <n v="7997"/>
    <x v="0"/>
    <x v="0"/>
    <x v="6"/>
    <x v="5"/>
    <x v="21"/>
    <x v="66"/>
    <x v="81"/>
    <n v="192"/>
    <x v="0"/>
  </r>
  <r>
    <n v="7998"/>
    <x v="0"/>
    <x v="0"/>
    <x v="6"/>
    <x v="5"/>
    <x v="21"/>
    <x v="30"/>
    <x v="33"/>
    <n v="459"/>
    <x v="0"/>
  </r>
  <r>
    <n v="7999"/>
    <x v="0"/>
    <x v="0"/>
    <x v="6"/>
    <x v="5"/>
    <x v="21"/>
    <x v="8"/>
    <x v="8"/>
    <n v="19317"/>
    <x v="0"/>
  </r>
  <r>
    <n v="8000"/>
    <x v="0"/>
    <x v="0"/>
    <x v="6"/>
    <x v="5"/>
    <x v="21"/>
    <x v="9"/>
    <x v="9"/>
    <n v="18666"/>
    <x v="0"/>
  </r>
  <r>
    <n v="8001"/>
    <x v="0"/>
    <x v="0"/>
    <x v="7"/>
    <x v="5"/>
    <x v="21"/>
    <x v="60"/>
    <x v="167"/>
    <n v="3744"/>
    <x v="0"/>
  </r>
  <r>
    <n v="8002"/>
    <x v="0"/>
    <x v="0"/>
    <x v="7"/>
    <x v="5"/>
    <x v="21"/>
    <x v="31"/>
    <x v="168"/>
    <n v="2535"/>
    <x v="0"/>
  </r>
  <r>
    <n v="8003"/>
    <x v="0"/>
    <x v="0"/>
    <x v="7"/>
    <x v="5"/>
    <x v="21"/>
    <x v="32"/>
    <x v="169"/>
    <n v="2235"/>
    <x v="0"/>
  </r>
  <r>
    <n v="8004"/>
    <x v="0"/>
    <x v="0"/>
    <x v="7"/>
    <x v="5"/>
    <x v="21"/>
    <x v="33"/>
    <x v="170"/>
    <n v="2043"/>
    <x v="0"/>
  </r>
  <r>
    <n v="8005"/>
    <x v="0"/>
    <x v="0"/>
    <x v="7"/>
    <x v="5"/>
    <x v="21"/>
    <x v="34"/>
    <x v="171"/>
    <n v="1659"/>
    <x v="0"/>
  </r>
  <r>
    <n v="8006"/>
    <x v="0"/>
    <x v="0"/>
    <x v="7"/>
    <x v="5"/>
    <x v="21"/>
    <x v="35"/>
    <x v="172"/>
    <n v="969"/>
    <x v="0"/>
  </r>
  <r>
    <n v="8007"/>
    <x v="0"/>
    <x v="0"/>
    <x v="7"/>
    <x v="5"/>
    <x v="21"/>
    <x v="36"/>
    <x v="173"/>
    <n v="1050"/>
    <x v="0"/>
  </r>
  <r>
    <n v="8008"/>
    <x v="0"/>
    <x v="0"/>
    <x v="7"/>
    <x v="5"/>
    <x v="21"/>
    <x v="37"/>
    <x v="174"/>
    <n v="2538"/>
    <x v="0"/>
  </r>
  <r>
    <n v="8009"/>
    <x v="0"/>
    <x v="0"/>
    <x v="7"/>
    <x v="5"/>
    <x v="21"/>
    <x v="38"/>
    <x v="175"/>
    <n v="942"/>
    <x v="0"/>
  </r>
  <r>
    <n v="8010"/>
    <x v="0"/>
    <x v="0"/>
    <x v="7"/>
    <x v="5"/>
    <x v="21"/>
    <x v="39"/>
    <x v="176"/>
    <n v="486"/>
    <x v="0"/>
  </r>
  <r>
    <n v="8011"/>
    <x v="0"/>
    <x v="0"/>
    <x v="7"/>
    <x v="5"/>
    <x v="21"/>
    <x v="11"/>
    <x v="177"/>
    <n v="108"/>
    <x v="0"/>
  </r>
  <r>
    <n v="8012"/>
    <x v="0"/>
    <x v="0"/>
    <x v="7"/>
    <x v="5"/>
    <x v="21"/>
    <x v="12"/>
    <x v="178"/>
    <n v="1008"/>
    <x v="0"/>
  </r>
  <r>
    <n v="8013"/>
    <x v="0"/>
    <x v="0"/>
    <x v="7"/>
    <x v="5"/>
    <x v="21"/>
    <x v="66"/>
    <x v="81"/>
    <n v="285"/>
    <x v="0"/>
  </r>
  <r>
    <n v="8014"/>
    <x v="0"/>
    <x v="0"/>
    <x v="7"/>
    <x v="5"/>
    <x v="21"/>
    <x v="30"/>
    <x v="33"/>
    <n v="501"/>
    <x v="0"/>
  </r>
  <r>
    <n v="8015"/>
    <x v="0"/>
    <x v="0"/>
    <x v="7"/>
    <x v="5"/>
    <x v="21"/>
    <x v="8"/>
    <x v="8"/>
    <n v="20100"/>
    <x v="0"/>
  </r>
  <r>
    <n v="8016"/>
    <x v="0"/>
    <x v="0"/>
    <x v="7"/>
    <x v="5"/>
    <x v="21"/>
    <x v="9"/>
    <x v="9"/>
    <n v="19314"/>
    <x v="0"/>
  </r>
  <r>
    <n v="8017"/>
    <x v="0"/>
    <x v="0"/>
    <x v="8"/>
    <x v="5"/>
    <x v="21"/>
    <x v="60"/>
    <x v="167"/>
    <n v="2643"/>
    <x v="0"/>
  </r>
  <r>
    <n v="8018"/>
    <x v="0"/>
    <x v="0"/>
    <x v="8"/>
    <x v="5"/>
    <x v="21"/>
    <x v="31"/>
    <x v="168"/>
    <n v="1956"/>
    <x v="0"/>
  </r>
  <r>
    <n v="8019"/>
    <x v="0"/>
    <x v="0"/>
    <x v="8"/>
    <x v="5"/>
    <x v="21"/>
    <x v="32"/>
    <x v="169"/>
    <n v="1833"/>
    <x v="0"/>
  </r>
  <r>
    <n v="8020"/>
    <x v="0"/>
    <x v="0"/>
    <x v="8"/>
    <x v="5"/>
    <x v="21"/>
    <x v="33"/>
    <x v="170"/>
    <n v="1878"/>
    <x v="0"/>
  </r>
  <r>
    <n v="8021"/>
    <x v="0"/>
    <x v="0"/>
    <x v="8"/>
    <x v="5"/>
    <x v="21"/>
    <x v="34"/>
    <x v="171"/>
    <n v="1581"/>
    <x v="0"/>
  </r>
  <r>
    <n v="8022"/>
    <x v="0"/>
    <x v="0"/>
    <x v="8"/>
    <x v="5"/>
    <x v="21"/>
    <x v="35"/>
    <x v="172"/>
    <n v="915"/>
    <x v="0"/>
  </r>
  <r>
    <n v="8023"/>
    <x v="0"/>
    <x v="0"/>
    <x v="8"/>
    <x v="5"/>
    <x v="21"/>
    <x v="36"/>
    <x v="173"/>
    <n v="1260"/>
    <x v="0"/>
  </r>
  <r>
    <n v="8024"/>
    <x v="0"/>
    <x v="0"/>
    <x v="8"/>
    <x v="5"/>
    <x v="21"/>
    <x v="37"/>
    <x v="174"/>
    <n v="3408"/>
    <x v="0"/>
  </r>
  <r>
    <n v="8025"/>
    <x v="0"/>
    <x v="0"/>
    <x v="8"/>
    <x v="5"/>
    <x v="21"/>
    <x v="38"/>
    <x v="175"/>
    <n v="1698"/>
    <x v="0"/>
  </r>
  <r>
    <n v="8026"/>
    <x v="0"/>
    <x v="0"/>
    <x v="8"/>
    <x v="5"/>
    <x v="21"/>
    <x v="39"/>
    <x v="176"/>
    <n v="1002"/>
    <x v="0"/>
  </r>
  <r>
    <n v="8027"/>
    <x v="0"/>
    <x v="0"/>
    <x v="8"/>
    <x v="5"/>
    <x v="21"/>
    <x v="11"/>
    <x v="177"/>
    <n v="288"/>
    <x v="0"/>
  </r>
  <r>
    <n v="8028"/>
    <x v="0"/>
    <x v="0"/>
    <x v="8"/>
    <x v="5"/>
    <x v="21"/>
    <x v="12"/>
    <x v="178"/>
    <n v="1020"/>
    <x v="0"/>
  </r>
  <r>
    <n v="8029"/>
    <x v="0"/>
    <x v="0"/>
    <x v="8"/>
    <x v="5"/>
    <x v="21"/>
    <x v="66"/>
    <x v="81"/>
    <n v="252"/>
    <x v="0"/>
  </r>
  <r>
    <n v="8030"/>
    <x v="0"/>
    <x v="0"/>
    <x v="8"/>
    <x v="5"/>
    <x v="21"/>
    <x v="30"/>
    <x v="33"/>
    <n v="744"/>
    <x v="0"/>
  </r>
  <r>
    <n v="8031"/>
    <x v="0"/>
    <x v="0"/>
    <x v="8"/>
    <x v="5"/>
    <x v="21"/>
    <x v="8"/>
    <x v="8"/>
    <n v="20481"/>
    <x v="0"/>
  </r>
  <r>
    <n v="8032"/>
    <x v="0"/>
    <x v="0"/>
    <x v="8"/>
    <x v="5"/>
    <x v="21"/>
    <x v="9"/>
    <x v="9"/>
    <n v="19482"/>
    <x v="0"/>
  </r>
  <r>
    <n v="8033"/>
    <x v="0"/>
    <x v="0"/>
    <x v="9"/>
    <x v="5"/>
    <x v="21"/>
    <x v="60"/>
    <x v="167"/>
    <n v="4410"/>
    <x v="0"/>
  </r>
  <r>
    <n v="8034"/>
    <x v="0"/>
    <x v="0"/>
    <x v="9"/>
    <x v="5"/>
    <x v="21"/>
    <x v="31"/>
    <x v="168"/>
    <n v="2445"/>
    <x v="0"/>
  </r>
  <r>
    <n v="8035"/>
    <x v="0"/>
    <x v="0"/>
    <x v="9"/>
    <x v="5"/>
    <x v="21"/>
    <x v="32"/>
    <x v="169"/>
    <n v="1884"/>
    <x v="0"/>
  </r>
  <r>
    <n v="8036"/>
    <x v="0"/>
    <x v="0"/>
    <x v="9"/>
    <x v="5"/>
    <x v="21"/>
    <x v="33"/>
    <x v="170"/>
    <n v="2004"/>
    <x v="0"/>
  </r>
  <r>
    <n v="8037"/>
    <x v="0"/>
    <x v="0"/>
    <x v="9"/>
    <x v="5"/>
    <x v="21"/>
    <x v="34"/>
    <x v="171"/>
    <n v="1485"/>
    <x v="0"/>
  </r>
  <r>
    <n v="8038"/>
    <x v="0"/>
    <x v="0"/>
    <x v="9"/>
    <x v="5"/>
    <x v="21"/>
    <x v="35"/>
    <x v="172"/>
    <n v="807"/>
    <x v="0"/>
  </r>
  <r>
    <n v="8039"/>
    <x v="0"/>
    <x v="0"/>
    <x v="9"/>
    <x v="5"/>
    <x v="21"/>
    <x v="36"/>
    <x v="173"/>
    <n v="717"/>
    <x v="0"/>
  </r>
  <r>
    <n v="8040"/>
    <x v="0"/>
    <x v="0"/>
    <x v="9"/>
    <x v="5"/>
    <x v="21"/>
    <x v="37"/>
    <x v="174"/>
    <n v="1929"/>
    <x v="0"/>
  </r>
  <r>
    <n v="8041"/>
    <x v="0"/>
    <x v="0"/>
    <x v="9"/>
    <x v="5"/>
    <x v="21"/>
    <x v="38"/>
    <x v="175"/>
    <n v="600"/>
    <x v="0"/>
  </r>
  <r>
    <n v="8042"/>
    <x v="0"/>
    <x v="0"/>
    <x v="9"/>
    <x v="5"/>
    <x v="21"/>
    <x v="39"/>
    <x v="176"/>
    <n v="372"/>
    <x v="0"/>
  </r>
  <r>
    <n v="8043"/>
    <x v="0"/>
    <x v="0"/>
    <x v="9"/>
    <x v="5"/>
    <x v="21"/>
    <x v="11"/>
    <x v="177"/>
    <n v="78"/>
    <x v="0"/>
  </r>
  <r>
    <n v="8044"/>
    <x v="0"/>
    <x v="0"/>
    <x v="9"/>
    <x v="5"/>
    <x v="21"/>
    <x v="12"/>
    <x v="178"/>
    <n v="1362"/>
    <x v="0"/>
  </r>
  <r>
    <n v="8045"/>
    <x v="0"/>
    <x v="0"/>
    <x v="9"/>
    <x v="5"/>
    <x v="21"/>
    <x v="66"/>
    <x v="81"/>
    <n v="408"/>
    <x v="0"/>
  </r>
  <r>
    <n v="8046"/>
    <x v="0"/>
    <x v="0"/>
    <x v="9"/>
    <x v="5"/>
    <x v="21"/>
    <x v="30"/>
    <x v="33"/>
    <n v="807"/>
    <x v="0"/>
  </r>
  <r>
    <n v="8047"/>
    <x v="0"/>
    <x v="0"/>
    <x v="9"/>
    <x v="5"/>
    <x v="21"/>
    <x v="8"/>
    <x v="8"/>
    <n v="19311"/>
    <x v="0"/>
  </r>
  <r>
    <n v="8048"/>
    <x v="0"/>
    <x v="0"/>
    <x v="9"/>
    <x v="5"/>
    <x v="21"/>
    <x v="9"/>
    <x v="9"/>
    <n v="18096"/>
    <x v="0"/>
  </r>
  <r>
    <n v="8049"/>
    <x v="0"/>
    <x v="0"/>
    <x v="10"/>
    <x v="5"/>
    <x v="21"/>
    <x v="60"/>
    <x v="167"/>
    <n v="2886"/>
    <x v="0"/>
  </r>
  <r>
    <n v="8050"/>
    <x v="0"/>
    <x v="0"/>
    <x v="10"/>
    <x v="5"/>
    <x v="21"/>
    <x v="31"/>
    <x v="168"/>
    <n v="1920"/>
    <x v="0"/>
  </r>
  <r>
    <n v="8051"/>
    <x v="0"/>
    <x v="0"/>
    <x v="10"/>
    <x v="5"/>
    <x v="21"/>
    <x v="32"/>
    <x v="169"/>
    <n v="1782"/>
    <x v="0"/>
  </r>
  <r>
    <n v="8052"/>
    <x v="0"/>
    <x v="0"/>
    <x v="10"/>
    <x v="5"/>
    <x v="21"/>
    <x v="33"/>
    <x v="170"/>
    <n v="2055"/>
    <x v="0"/>
  </r>
  <r>
    <n v="8053"/>
    <x v="0"/>
    <x v="0"/>
    <x v="10"/>
    <x v="5"/>
    <x v="21"/>
    <x v="34"/>
    <x v="171"/>
    <n v="1446"/>
    <x v="0"/>
  </r>
  <r>
    <n v="8054"/>
    <x v="0"/>
    <x v="0"/>
    <x v="10"/>
    <x v="5"/>
    <x v="21"/>
    <x v="35"/>
    <x v="172"/>
    <n v="957"/>
    <x v="0"/>
  </r>
  <r>
    <n v="8055"/>
    <x v="0"/>
    <x v="0"/>
    <x v="10"/>
    <x v="5"/>
    <x v="21"/>
    <x v="36"/>
    <x v="173"/>
    <n v="1071"/>
    <x v="0"/>
  </r>
  <r>
    <n v="8056"/>
    <x v="0"/>
    <x v="0"/>
    <x v="10"/>
    <x v="5"/>
    <x v="21"/>
    <x v="37"/>
    <x v="174"/>
    <n v="3228"/>
    <x v="0"/>
  </r>
  <r>
    <n v="8057"/>
    <x v="0"/>
    <x v="0"/>
    <x v="10"/>
    <x v="5"/>
    <x v="21"/>
    <x v="38"/>
    <x v="175"/>
    <n v="1224"/>
    <x v="0"/>
  </r>
  <r>
    <n v="8058"/>
    <x v="0"/>
    <x v="0"/>
    <x v="10"/>
    <x v="5"/>
    <x v="21"/>
    <x v="39"/>
    <x v="176"/>
    <n v="714"/>
    <x v="0"/>
  </r>
  <r>
    <n v="8059"/>
    <x v="0"/>
    <x v="0"/>
    <x v="10"/>
    <x v="5"/>
    <x v="21"/>
    <x v="11"/>
    <x v="177"/>
    <n v="147"/>
    <x v="0"/>
  </r>
  <r>
    <n v="8060"/>
    <x v="0"/>
    <x v="0"/>
    <x v="10"/>
    <x v="5"/>
    <x v="21"/>
    <x v="12"/>
    <x v="178"/>
    <n v="1101"/>
    <x v="0"/>
  </r>
  <r>
    <n v="8061"/>
    <x v="0"/>
    <x v="0"/>
    <x v="10"/>
    <x v="5"/>
    <x v="21"/>
    <x v="66"/>
    <x v="81"/>
    <n v="336"/>
    <x v="0"/>
  </r>
  <r>
    <n v="8062"/>
    <x v="0"/>
    <x v="0"/>
    <x v="10"/>
    <x v="5"/>
    <x v="21"/>
    <x v="30"/>
    <x v="33"/>
    <n v="957"/>
    <x v="0"/>
  </r>
  <r>
    <n v="8063"/>
    <x v="0"/>
    <x v="0"/>
    <x v="10"/>
    <x v="5"/>
    <x v="21"/>
    <x v="8"/>
    <x v="8"/>
    <n v="19836"/>
    <x v="0"/>
  </r>
  <r>
    <n v="8064"/>
    <x v="0"/>
    <x v="0"/>
    <x v="10"/>
    <x v="5"/>
    <x v="21"/>
    <x v="9"/>
    <x v="9"/>
    <n v="18540"/>
    <x v="0"/>
  </r>
  <r>
    <n v="8065"/>
    <x v="0"/>
    <x v="0"/>
    <x v="11"/>
    <x v="5"/>
    <x v="21"/>
    <x v="60"/>
    <x v="167"/>
    <n v="4932"/>
    <x v="0"/>
  </r>
  <r>
    <n v="8066"/>
    <x v="0"/>
    <x v="0"/>
    <x v="11"/>
    <x v="5"/>
    <x v="21"/>
    <x v="31"/>
    <x v="168"/>
    <n v="2442"/>
    <x v="0"/>
  </r>
  <r>
    <n v="8067"/>
    <x v="0"/>
    <x v="0"/>
    <x v="11"/>
    <x v="5"/>
    <x v="21"/>
    <x v="32"/>
    <x v="169"/>
    <n v="1911"/>
    <x v="0"/>
  </r>
  <r>
    <n v="8068"/>
    <x v="0"/>
    <x v="0"/>
    <x v="11"/>
    <x v="5"/>
    <x v="21"/>
    <x v="33"/>
    <x v="170"/>
    <n v="1947"/>
    <x v="0"/>
  </r>
  <r>
    <n v="8069"/>
    <x v="0"/>
    <x v="0"/>
    <x v="11"/>
    <x v="5"/>
    <x v="21"/>
    <x v="34"/>
    <x v="171"/>
    <n v="1587"/>
    <x v="0"/>
  </r>
  <r>
    <n v="8070"/>
    <x v="0"/>
    <x v="0"/>
    <x v="11"/>
    <x v="5"/>
    <x v="21"/>
    <x v="35"/>
    <x v="172"/>
    <n v="870"/>
    <x v="0"/>
  </r>
  <r>
    <n v="8071"/>
    <x v="0"/>
    <x v="0"/>
    <x v="11"/>
    <x v="5"/>
    <x v="21"/>
    <x v="36"/>
    <x v="173"/>
    <n v="642"/>
    <x v="0"/>
  </r>
  <r>
    <n v="8072"/>
    <x v="0"/>
    <x v="0"/>
    <x v="11"/>
    <x v="5"/>
    <x v="21"/>
    <x v="37"/>
    <x v="174"/>
    <n v="1386"/>
    <x v="0"/>
  </r>
  <r>
    <n v="8073"/>
    <x v="0"/>
    <x v="0"/>
    <x v="11"/>
    <x v="5"/>
    <x v="21"/>
    <x v="38"/>
    <x v="175"/>
    <n v="525"/>
    <x v="0"/>
  </r>
  <r>
    <n v="8074"/>
    <x v="0"/>
    <x v="0"/>
    <x v="11"/>
    <x v="5"/>
    <x v="21"/>
    <x v="39"/>
    <x v="176"/>
    <n v="267"/>
    <x v="0"/>
  </r>
  <r>
    <n v="8075"/>
    <x v="0"/>
    <x v="0"/>
    <x v="11"/>
    <x v="5"/>
    <x v="21"/>
    <x v="11"/>
    <x v="177"/>
    <n v="48"/>
    <x v="0"/>
  </r>
  <r>
    <n v="8076"/>
    <x v="0"/>
    <x v="0"/>
    <x v="11"/>
    <x v="5"/>
    <x v="21"/>
    <x v="12"/>
    <x v="178"/>
    <n v="915"/>
    <x v="0"/>
  </r>
  <r>
    <n v="8077"/>
    <x v="0"/>
    <x v="0"/>
    <x v="11"/>
    <x v="5"/>
    <x v="21"/>
    <x v="66"/>
    <x v="81"/>
    <n v="450"/>
    <x v="0"/>
  </r>
  <r>
    <n v="8078"/>
    <x v="0"/>
    <x v="0"/>
    <x v="11"/>
    <x v="5"/>
    <x v="21"/>
    <x v="30"/>
    <x v="33"/>
    <n v="990"/>
    <x v="0"/>
  </r>
  <r>
    <n v="8079"/>
    <x v="0"/>
    <x v="0"/>
    <x v="11"/>
    <x v="5"/>
    <x v="21"/>
    <x v="8"/>
    <x v="8"/>
    <n v="18912"/>
    <x v="0"/>
  </r>
  <r>
    <n v="8080"/>
    <x v="0"/>
    <x v="0"/>
    <x v="11"/>
    <x v="5"/>
    <x v="21"/>
    <x v="9"/>
    <x v="9"/>
    <n v="17475"/>
    <x v="0"/>
  </r>
  <r>
    <n v="8081"/>
    <x v="0"/>
    <x v="0"/>
    <x v="12"/>
    <x v="5"/>
    <x v="21"/>
    <x v="60"/>
    <x v="167"/>
    <n v="3774"/>
    <x v="0"/>
  </r>
  <r>
    <n v="8082"/>
    <x v="0"/>
    <x v="0"/>
    <x v="12"/>
    <x v="5"/>
    <x v="21"/>
    <x v="31"/>
    <x v="168"/>
    <n v="2292"/>
    <x v="0"/>
  </r>
  <r>
    <n v="8083"/>
    <x v="0"/>
    <x v="0"/>
    <x v="12"/>
    <x v="5"/>
    <x v="21"/>
    <x v="32"/>
    <x v="169"/>
    <n v="2082"/>
    <x v="0"/>
  </r>
  <r>
    <n v="8084"/>
    <x v="0"/>
    <x v="0"/>
    <x v="12"/>
    <x v="5"/>
    <x v="21"/>
    <x v="33"/>
    <x v="170"/>
    <n v="2016"/>
    <x v="0"/>
  </r>
  <r>
    <n v="8085"/>
    <x v="0"/>
    <x v="0"/>
    <x v="12"/>
    <x v="5"/>
    <x v="21"/>
    <x v="34"/>
    <x v="171"/>
    <n v="1626"/>
    <x v="0"/>
  </r>
  <r>
    <n v="8086"/>
    <x v="0"/>
    <x v="0"/>
    <x v="12"/>
    <x v="5"/>
    <x v="21"/>
    <x v="35"/>
    <x v="172"/>
    <n v="918"/>
    <x v="0"/>
  </r>
  <r>
    <n v="8087"/>
    <x v="0"/>
    <x v="0"/>
    <x v="12"/>
    <x v="5"/>
    <x v="21"/>
    <x v="36"/>
    <x v="173"/>
    <n v="1092"/>
    <x v="0"/>
  </r>
  <r>
    <n v="8088"/>
    <x v="0"/>
    <x v="0"/>
    <x v="12"/>
    <x v="5"/>
    <x v="21"/>
    <x v="37"/>
    <x v="174"/>
    <n v="2802"/>
    <x v="0"/>
  </r>
  <r>
    <n v="8089"/>
    <x v="0"/>
    <x v="0"/>
    <x v="12"/>
    <x v="5"/>
    <x v="21"/>
    <x v="38"/>
    <x v="175"/>
    <n v="1080"/>
    <x v="0"/>
  </r>
  <r>
    <n v="8090"/>
    <x v="0"/>
    <x v="0"/>
    <x v="12"/>
    <x v="5"/>
    <x v="21"/>
    <x v="39"/>
    <x v="176"/>
    <n v="570"/>
    <x v="0"/>
  </r>
  <r>
    <n v="8091"/>
    <x v="0"/>
    <x v="0"/>
    <x v="12"/>
    <x v="5"/>
    <x v="21"/>
    <x v="11"/>
    <x v="177"/>
    <n v="138"/>
    <x v="0"/>
  </r>
  <r>
    <n v="8092"/>
    <x v="0"/>
    <x v="0"/>
    <x v="12"/>
    <x v="5"/>
    <x v="21"/>
    <x v="12"/>
    <x v="178"/>
    <n v="1071"/>
    <x v="0"/>
  </r>
  <r>
    <n v="8093"/>
    <x v="0"/>
    <x v="0"/>
    <x v="12"/>
    <x v="5"/>
    <x v="21"/>
    <x v="66"/>
    <x v="81"/>
    <n v="354"/>
    <x v="0"/>
  </r>
  <r>
    <n v="8094"/>
    <x v="0"/>
    <x v="0"/>
    <x v="12"/>
    <x v="5"/>
    <x v="21"/>
    <x v="30"/>
    <x v="33"/>
    <n v="705"/>
    <x v="0"/>
  </r>
  <r>
    <n v="8095"/>
    <x v="0"/>
    <x v="0"/>
    <x v="12"/>
    <x v="5"/>
    <x v="21"/>
    <x v="8"/>
    <x v="8"/>
    <n v="20517"/>
    <x v="0"/>
  </r>
  <r>
    <n v="8096"/>
    <x v="0"/>
    <x v="0"/>
    <x v="12"/>
    <x v="5"/>
    <x v="21"/>
    <x v="9"/>
    <x v="9"/>
    <n v="19455"/>
    <x v="0"/>
  </r>
  <r>
    <n v="8097"/>
    <x v="0"/>
    <x v="0"/>
    <x v="13"/>
    <x v="5"/>
    <x v="21"/>
    <x v="60"/>
    <x v="167"/>
    <n v="2400"/>
    <x v="0"/>
  </r>
  <r>
    <n v="8098"/>
    <x v="0"/>
    <x v="0"/>
    <x v="13"/>
    <x v="5"/>
    <x v="21"/>
    <x v="31"/>
    <x v="168"/>
    <n v="1230"/>
    <x v="0"/>
  </r>
  <r>
    <n v="8099"/>
    <x v="0"/>
    <x v="0"/>
    <x v="13"/>
    <x v="5"/>
    <x v="21"/>
    <x v="32"/>
    <x v="169"/>
    <n v="1218"/>
    <x v="0"/>
  </r>
  <r>
    <n v="8100"/>
    <x v="0"/>
    <x v="0"/>
    <x v="13"/>
    <x v="5"/>
    <x v="21"/>
    <x v="33"/>
    <x v="170"/>
    <n v="4992"/>
    <x v="0"/>
  </r>
  <r>
    <n v="8101"/>
    <x v="0"/>
    <x v="0"/>
    <x v="13"/>
    <x v="5"/>
    <x v="21"/>
    <x v="34"/>
    <x v="171"/>
    <n v="924"/>
    <x v="0"/>
  </r>
  <r>
    <n v="8102"/>
    <x v="0"/>
    <x v="0"/>
    <x v="13"/>
    <x v="5"/>
    <x v="21"/>
    <x v="35"/>
    <x v="172"/>
    <n v="720"/>
    <x v="0"/>
  </r>
  <r>
    <n v="8103"/>
    <x v="0"/>
    <x v="0"/>
    <x v="13"/>
    <x v="5"/>
    <x v="21"/>
    <x v="36"/>
    <x v="173"/>
    <n v="786"/>
    <x v="0"/>
  </r>
  <r>
    <n v="8104"/>
    <x v="0"/>
    <x v="0"/>
    <x v="13"/>
    <x v="5"/>
    <x v="21"/>
    <x v="37"/>
    <x v="174"/>
    <n v="3117"/>
    <x v="0"/>
  </r>
  <r>
    <n v="8105"/>
    <x v="0"/>
    <x v="0"/>
    <x v="13"/>
    <x v="5"/>
    <x v="21"/>
    <x v="38"/>
    <x v="175"/>
    <n v="1110"/>
    <x v="0"/>
  </r>
  <r>
    <n v="8106"/>
    <x v="0"/>
    <x v="0"/>
    <x v="13"/>
    <x v="5"/>
    <x v="21"/>
    <x v="39"/>
    <x v="176"/>
    <n v="879"/>
    <x v="0"/>
  </r>
  <r>
    <n v="8107"/>
    <x v="0"/>
    <x v="0"/>
    <x v="13"/>
    <x v="5"/>
    <x v="21"/>
    <x v="11"/>
    <x v="177"/>
    <n v="243"/>
    <x v="0"/>
  </r>
  <r>
    <n v="8108"/>
    <x v="0"/>
    <x v="0"/>
    <x v="13"/>
    <x v="5"/>
    <x v="21"/>
    <x v="12"/>
    <x v="178"/>
    <n v="2181"/>
    <x v="0"/>
  </r>
  <r>
    <n v="8109"/>
    <x v="0"/>
    <x v="0"/>
    <x v="13"/>
    <x v="5"/>
    <x v="21"/>
    <x v="66"/>
    <x v="81"/>
    <n v="333"/>
    <x v="0"/>
  </r>
  <r>
    <n v="8110"/>
    <x v="0"/>
    <x v="0"/>
    <x v="13"/>
    <x v="5"/>
    <x v="21"/>
    <x v="30"/>
    <x v="33"/>
    <n v="1296"/>
    <x v="0"/>
  </r>
  <r>
    <n v="8111"/>
    <x v="0"/>
    <x v="0"/>
    <x v="13"/>
    <x v="5"/>
    <x v="21"/>
    <x v="8"/>
    <x v="8"/>
    <n v="21438"/>
    <x v="0"/>
  </r>
  <r>
    <n v="8112"/>
    <x v="0"/>
    <x v="0"/>
    <x v="13"/>
    <x v="5"/>
    <x v="21"/>
    <x v="9"/>
    <x v="9"/>
    <n v="19806"/>
    <x v="0"/>
  </r>
  <r>
    <n v="8113"/>
    <x v="0"/>
    <x v="0"/>
    <x v="14"/>
    <x v="5"/>
    <x v="21"/>
    <x v="60"/>
    <x v="167"/>
    <n v="3804"/>
    <x v="0"/>
  </r>
  <r>
    <n v="8114"/>
    <x v="0"/>
    <x v="0"/>
    <x v="14"/>
    <x v="5"/>
    <x v="21"/>
    <x v="31"/>
    <x v="168"/>
    <n v="2112"/>
    <x v="0"/>
  </r>
  <r>
    <n v="8115"/>
    <x v="0"/>
    <x v="0"/>
    <x v="14"/>
    <x v="5"/>
    <x v="21"/>
    <x v="32"/>
    <x v="169"/>
    <n v="1878"/>
    <x v="0"/>
  </r>
  <r>
    <n v="8116"/>
    <x v="0"/>
    <x v="0"/>
    <x v="14"/>
    <x v="5"/>
    <x v="21"/>
    <x v="33"/>
    <x v="170"/>
    <n v="2016"/>
    <x v="0"/>
  </r>
  <r>
    <n v="8117"/>
    <x v="0"/>
    <x v="0"/>
    <x v="14"/>
    <x v="5"/>
    <x v="21"/>
    <x v="34"/>
    <x v="171"/>
    <n v="1713"/>
    <x v="0"/>
  </r>
  <r>
    <n v="8118"/>
    <x v="0"/>
    <x v="0"/>
    <x v="14"/>
    <x v="5"/>
    <x v="21"/>
    <x v="35"/>
    <x v="172"/>
    <n v="960"/>
    <x v="0"/>
  </r>
  <r>
    <n v="8119"/>
    <x v="0"/>
    <x v="0"/>
    <x v="14"/>
    <x v="5"/>
    <x v="21"/>
    <x v="36"/>
    <x v="173"/>
    <n v="936"/>
    <x v="0"/>
  </r>
  <r>
    <n v="8120"/>
    <x v="0"/>
    <x v="0"/>
    <x v="14"/>
    <x v="5"/>
    <x v="21"/>
    <x v="37"/>
    <x v="174"/>
    <n v="2880"/>
    <x v="0"/>
  </r>
  <r>
    <n v="8121"/>
    <x v="0"/>
    <x v="0"/>
    <x v="14"/>
    <x v="5"/>
    <x v="21"/>
    <x v="38"/>
    <x v="175"/>
    <n v="1212"/>
    <x v="0"/>
  </r>
  <r>
    <n v="8122"/>
    <x v="0"/>
    <x v="0"/>
    <x v="14"/>
    <x v="5"/>
    <x v="21"/>
    <x v="39"/>
    <x v="176"/>
    <n v="630"/>
    <x v="0"/>
  </r>
  <r>
    <n v="8123"/>
    <x v="0"/>
    <x v="0"/>
    <x v="14"/>
    <x v="5"/>
    <x v="21"/>
    <x v="11"/>
    <x v="177"/>
    <n v="159"/>
    <x v="0"/>
  </r>
  <r>
    <n v="8124"/>
    <x v="0"/>
    <x v="0"/>
    <x v="14"/>
    <x v="5"/>
    <x v="21"/>
    <x v="12"/>
    <x v="178"/>
    <n v="1230"/>
    <x v="0"/>
  </r>
  <r>
    <n v="8125"/>
    <x v="0"/>
    <x v="0"/>
    <x v="14"/>
    <x v="5"/>
    <x v="21"/>
    <x v="66"/>
    <x v="81"/>
    <n v="408"/>
    <x v="0"/>
  </r>
  <r>
    <n v="8126"/>
    <x v="0"/>
    <x v="0"/>
    <x v="14"/>
    <x v="5"/>
    <x v="21"/>
    <x v="30"/>
    <x v="33"/>
    <n v="975"/>
    <x v="0"/>
  </r>
  <r>
    <n v="8127"/>
    <x v="0"/>
    <x v="0"/>
    <x v="14"/>
    <x v="5"/>
    <x v="21"/>
    <x v="8"/>
    <x v="8"/>
    <n v="20910"/>
    <x v="0"/>
  </r>
  <r>
    <n v="8128"/>
    <x v="0"/>
    <x v="0"/>
    <x v="14"/>
    <x v="5"/>
    <x v="21"/>
    <x v="9"/>
    <x v="9"/>
    <n v="19527"/>
    <x v="0"/>
  </r>
  <r>
    <n v="8129"/>
    <x v="0"/>
    <x v="0"/>
    <x v="15"/>
    <x v="5"/>
    <x v="21"/>
    <x v="60"/>
    <x v="167"/>
    <n v="2259"/>
    <x v="0"/>
  </r>
  <r>
    <n v="8130"/>
    <x v="0"/>
    <x v="0"/>
    <x v="15"/>
    <x v="5"/>
    <x v="21"/>
    <x v="31"/>
    <x v="168"/>
    <n v="1653"/>
    <x v="0"/>
  </r>
  <r>
    <n v="8131"/>
    <x v="0"/>
    <x v="0"/>
    <x v="15"/>
    <x v="5"/>
    <x v="21"/>
    <x v="32"/>
    <x v="169"/>
    <n v="1689"/>
    <x v="0"/>
  </r>
  <r>
    <n v="8132"/>
    <x v="0"/>
    <x v="0"/>
    <x v="15"/>
    <x v="5"/>
    <x v="21"/>
    <x v="33"/>
    <x v="170"/>
    <n v="2352"/>
    <x v="0"/>
  </r>
  <r>
    <n v="8133"/>
    <x v="0"/>
    <x v="0"/>
    <x v="15"/>
    <x v="5"/>
    <x v="21"/>
    <x v="34"/>
    <x v="171"/>
    <n v="1092"/>
    <x v="0"/>
  </r>
  <r>
    <n v="8134"/>
    <x v="0"/>
    <x v="0"/>
    <x v="15"/>
    <x v="5"/>
    <x v="21"/>
    <x v="35"/>
    <x v="172"/>
    <n v="840"/>
    <x v="0"/>
  </r>
  <r>
    <n v="8135"/>
    <x v="0"/>
    <x v="0"/>
    <x v="15"/>
    <x v="5"/>
    <x v="21"/>
    <x v="36"/>
    <x v="173"/>
    <n v="1140"/>
    <x v="0"/>
  </r>
  <r>
    <n v="8136"/>
    <x v="0"/>
    <x v="0"/>
    <x v="15"/>
    <x v="5"/>
    <x v="21"/>
    <x v="37"/>
    <x v="174"/>
    <n v="3252"/>
    <x v="0"/>
  </r>
  <r>
    <n v="8137"/>
    <x v="0"/>
    <x v="0"/>
    <x v="15"/>
    <x v="5"/>
    <x v="21"/>
    <x v="38"/>
    <x v="175"/>
    <n v="1278"/>
    <x v="0"/>
  </r>
  <r>
    <n v="8138"/>
    <x v="0"/>
    <x v="0"/>
    <x v="15"/>
    <x v="5"/>
    <x v="21"/>
    <x v="39"/>
    <x v="176"/>
    <n v="912"/>
    <x v="0"/>
  </r>
  <r>
    <n v="8139"/>
    <x v="0"/>
    <x v="0"/>
    <x v="15"/>
    <x v="5"/>
    <x v="21"/>
    <x v="11"/>
    <x v="177"/>
    <n v="324"/>
    <x v="0"/>
  </r>
  <r>
    <n v="8140"/>
    <x v="0"/>
    <x v="0"/>
    <x v="15"/>
    <x v="5"/>
    <x v="21"/>
    <x v="12"/>
    <x v="178"/>
    <n v="1539"/>
    <x v="0"/>
  </r>
  <r>
    <n v="8141"/>
    <x v="0"/>
    <x v="0"/>
    <x v="15"/>
    <x v="5"/>
    <x v="21"/>
    <x v="66"/>
    <x v="81"/>
    <n v="207"/>
    <x v="0"/>
  </r>
  <r>
    <n v="8142"/>
    <x v="0"/>
    <x v="0"/>
    <x v="15"/>
    <x v="5"/>
    <x v="21"/>
    <x v="30"/>
    <x v="33"/>
    <n v="591"/>
    <x v="0"/>
  </r>
  <r>
    <n v="8143"/>
    <x v="0"/>
    <x v="0"/>
    <x v="15"/>
    <x v="5"/>
    <x v="21"/>
    <x v="8"/>
    <x v="8"/>
    <n v="19131"/>
    <x v="0"/>
  </r>
  <r>
    <n v="8144"/>
    <x v="0"/>
    <x v="0"/>
    <x v="15"/>
    <x v="5"/>
    <x v="21"/>
    <x v="9"/>
    <x v="9"/>
    <n v="18333"/>
    <x v="0"/>
  </r>
  <r>
    <n v="8145"/>
    <x v="0"/>
    <x v="1"/>
    <x v="16"/>
    <x v="5"/>
    <x v="21"/>
    <x v="60"/>
    <x v="167"/>
    <n v="219"/>
    <x v="0"/>
  </r>
  <r>
    <n v="8146"/>
    <x v="0"/>
    <x v="1"/>
    <x v="16"/>
    <x v="5"/>
    <x v="21"/>
    <x v="31"/>
    <x v="168"/>
    <n v="180"/>
    <x v="0"/>
  </r>
  <r>
    <n v="8147"/>
    <x v="0"/>
    <x v="1"/>
    <x v="16"/>
    <x v="5"/>
    <x v="21"/>
    <x v="32"/>
    <x v="169"/>
    <n v="174"/>
    <x v="0"/>
  </r>
  <r>
    <n v="8148"/>
    <x v="0"/>
    <x v="1"/>
    <x v="16"/>
    <x v="5"/>
    <x v="21"/>
    <x v="33"/>
    <x v="170"/>
    <n v="99"/>
    <x v="0"/>
  </r>
  <r>
    <n v="8149"/>
    <x v="0"/>
    <x v="1"/>
    <x v="16"/>
    <x v="5"/>
    <x v="21"/>
    <x v="34"/>
    <x v="171"/>
    <n v="138"/>
    <x v="0"/>
  </r>
  <r>
    <n v="8150"/>
    <x v="0"/>
    <x v="1"/>
    <x v="16"/>
    <x v="5"/>
    <x v="21"/>
    <x v="35"/>
    <x v="172"/>
    <n v="90"/>
    <x v="0"/>
  </r>
  <r>
    <n v="8151"/>
    <x v="0"/>
    <x v="1"/>
    <x v="16"/>
    <x v="5"/>
    <x v="21"/>
    <x v="36"/>
    <x v="173"/>
    <n v="126"/>
    <x v="0"/>
  </r>
  <r>
    <n v="8152"/>
    <x v="0"/>
    <x v="1"/>
    <x v="16"/>
    <x v="5"/>
    <x v="21"/>
    <x v="37"/>
    <x v="174"/>
    <n v="219"/>
    <x v="0"/>
  </r>
  <r>
    <n v="8153"/>
    <x v="0"/>
    <x v="1"/>
    <x v="16"/>
    <x v="5"/>
    <x v="21"/>
    <x v="38"/>
    <x v="175"/>
    <n v="75"/>
    <x v="0"/>
  </r>
  <r>
    <n v="8154"/>
    <x v="0"/>
    <x v="1"/>
    <x v="16"/>
    <x v="5"/>
    <x v="21"/>
    <x v="39"/>
    <x v="176"/>
    <n v="57"/>
    <x v="0"/>
  </r>
  <r>
    <n v="8155"/>
    <x v="0"/>
    <x v="1"/>
    <x v="16"/>
    <x v="5"/>
    <x v="21"/>
    <x v="11"/>
    <x v="177"/>
    <n v="21"/>
    <x v="0"/>
  </r>
  <r>
    <n v="8156"/>
    <x v="0"/>
    <x v="1"/>
    <x v="16"/>
    <x v="5"/>
    <x v="21"/>
    <x v="12"/>
    <x v="178"/>
    <n v="69"/>
    <x v="0"/>
  </r>
  <r>
    <n v="8157"/>
    <x v="0"/>
    <x v="1"/>
    <x v="16"/>
    <x v="5"/>
    <x v="21"/>
    <x v="66"/>
    <x v="81"/>
    <n v="33"/>
    <x v="0"/>
  </r>
  <r>
    <n v="8158"/>
    <x v="0"/>
    <x v="1"/>
    <x v="16"/>
    <x v="5"/>
    <x v="21"/>
    <x v="30"/>
    <x v="33"/>
    <n v="156"/>
    <x v="0"/>
  </r>
  <r>
    <n v="8159"/>
    <x v="0"/>
    <x v="1"/>
    <x v="16"/>
    <x v="5"/>
    <x v="21"/>
    <x v="8"/>
    <x v="8"/>
    <n v="1659"/>
    <x v="0"/>
  </r>
  <r>
    <n v="8160"/>
    <x v="0"/>
    <x v="1"/>
    <x v="16"/>
    <x v="5"/>
    <x v="21"/>
    <x v="9"/>
    <x v="9"/>
    <n v="1470"/>
    <x v="0"/>
  </r>
  <r>
    <n v="8161"/>
    <x v="0"/>
    <x v="1"/>
    <x v="17"/>
    <x v="5"/>
    <x v="21"/>
    <x v="60"/>
    <x v="167"/>
    <n v="246"/>
    <x v="0"/>
  </r>
  <r>
    <n v="8162"/>
    <x v="0"/>
    <x v="1"/>
    <x v="17"/>
    <x v="5"/>
    <x v="21"/>
    <x v="31"/>
    <x v="168"/>
    <n v="237"/>
    <x v="0"/>
  </r>
  <r>
    <n v="8163"/>
    <x v="0"/>
    <x v="1"/>
    <x v="17"/>
    <x v="5"/>
    <x v="21"/>
    <x v="32"/>
    <x v="169"/>
    <n v="186"/>
    <x v="0"/>
  </r>
  <r>
    <n v="8164"/>
    <x v="0"/>
    <x v="1"/>
    <x v="17"/>
    <x v="5"/>
    <x v="21"/>
    <x v="33"/>
    <x v="170"/>
    <n v="213"/>
    <x v="0"/>
  </r>
  <r>
    <n v="8165"/>
    <x v="0"/>
    <x v="1"/>
    <x v="17"/>
    <x v="5"/>
    <x v="21"/>
    <x v="34"/>
    <x v="171"/>
    <n v="183"/>
    <x v="0"/>
  </r>
  <r>
    <n v="8166"/>
    <x v="0"/>
    <x v="1"/>
    <x v="17"/>
    <x v="5"/>
    <x v="21"/>
    <x v="35"/>
    <x v="172"/>
    <n v="96"/>
    <x v="0"/>
  </r>
  <r>
    <n v="8167"/>
    <x v="0"/>
    <x v="1"/>
    <x v="17"/>
    <x v="5"/>
    <x v="21"/>
    <x v="36"/>
    <x v="173"/>
    <n v="159"/>
    <x v="0"/>
  </r>
  <r>
    <n v="8168"/>
    <x v="0"/>
    <x v="1"/>
    <x v="17"/>
    <x v="5"/>
    <x v="21"/>
    <x v="37"/>
    <x v="174"/>
    <n v="372"/>
    <x v="0"/>
  </r>
  <r>
    <n v="8169"/>
    <x v="0"/>
    <x v="1"/>
    <x v="17"/>
    <x v="5"/>
    <x v="21"/>
    <x v="38"/>
    <x v="175"/>
    <n v="264"/>
    <x v="0"/>
  </r>
  <r>
    <n v="8170"/>
    <x v="0"/>
    <x v="1"/>
    <x v="17"/>
    <x v="5"/>
    <x v="21"/>
    <x v="39"/>
    <x v="176"/>
    <n v="177"/>
    <x v="0"/>
  </r>
  <r>
    <n v="8171"/>
    <x v="0"/>
    <x v="1"/>
    <x v="17"/>
    <x v="5"/>
    <x v="21"/>
    <x v="11"/>
    <x v="177"/>
    <n v="63"/>
    <x v="0"/>
  </r>
  <r>
    <n v="8172"/>
    <x v="0"/>
    <x v="1"/>
    <x v="17"/>
    <x v="5"/>
    <x v="21"/>
    <x v="12"/>
    <x v="178"/>
    <n v="96"/>
    <x v="0"/>
  </r>
  <r>
    <n v="8173"/>
    <x v="0"/>
    <x v="1"/>
    <x v="17"/>
    <x v="5"/>
    <x v="21"/>
    <x v="66"/>
    <x v="81"/>
    <n v="30"/>
    <x v="0"/>
  </r>
  <r>
    <n v="8174"/>
    <x v="0"/>
    <x v="1"/>
    <x v="17"/>
    <x v="5"/>
    <x v="21"/>
    <x v="30"/>
    <x v="33"/>
    <n v="90"/>
    <x v="0"/>
  </r>
  <r>
    <n v="8175"/>
    <x v="0"/>
    <x v="1"/>
    <x v="17"/>
    <x v="5"/>
    <x v="21"/>
    <x v="8"/>
    <x v="8"/>
    <n v="2412"/>
    <x v="0"/>
  </r>
  <r>
    <n v="8176"/>
    <x v="0"/>
    <x v="1"/>
    <x v="17"/>
    <x v="5"/>
    <x v="21"/>
    <x v="9"/>
    <x v="9"/>
    <n v="2292"/>
    <x v="0"/>
  </r>
  <r>
    <n v="8177"/>
    <x v="0"/>
    <x v="1"/>
    <x v="18"/>
    <x v="5"/>
    <x v="21"/>
    <x v="60"/>
    <x v="167"/>
    <n v="195"/>
    <x v="0"/>
  </r>
  <r>
    <n v="8178"/>
    <x v="0"/>
    <x v="1"/>
    <x v="18"/>
    <x v="5"/>
    <x v="21"/>
    <x v="31"/>
    <x v="168"/>
    <n v="207"/>
    <x v="0"/>
  </r>
  <r>
    <n v="8179"/>
    <x v="0"/>
    <x v="1"/>
    <x v="18"/>
    <x v="5"/>
    <x v="21"/>
    <x v="32"/>
    <x v="169"/>
    <n v="201"/>
    <x v="0"/>
  </r>
  <r>
    <n v="8180"/>
    <x v="0"/>
    <x v="1"/>
    <x v="18"/>
    <x v="5"/>
    <x v="21"/>
    <x v="33"/>
    <x v="170"/>
    <n v="159"/>
    <x v="0"/>
  </r>
  <r>
    <n v="8181"/>
    <x v="0"/>
    <x v="1"/>
    <x v="18"/>
    <x v="5"/>
    <x v="21"/>
    <x v="34"/>
    <x v="171"/>
    <n v="210"/>
    <x v="0"/>
  </r>
  <r>
    <n v="8182"/>
    <x v="0"/>
    <x v="1"/>
    <x v="18"/>
    <x v="5"/>
    <x v="21"/>
    <x v="35"/>
    <x v="172"/>
    <n v="132"/>
    <x v="0"/>
  </r>
  <r>
    <n v="8183"/>
    <x v="0"/>
    <x v="1"/>
    <x v="18"/>
    <x v="5"/>
    <x v="21"/>
    <x v="36"/>
    <x v="173"/>
    <n v="189"/>
    <x v="0"/>
  </r>
  <r>
    <n v="8184"/>
    <x v="0"/>
    <x v="1"/>
    <x v="18"/>
    <x v="5"/>
    <x v="21"/>
    <x v="37"/>
    <x v="174"/>
    <n v="402"/>
    <x v="0"/>
  </r>
  <r>
    <n v="8185"/>
    <x v="0"/>
    <x v="1"/>
    <x v="18"/>
    <x v="5"/>
    <x v="21"/>
    <x v="38"/>
    <x v="175"/>
    <n v="267"/>
    <x v="0"/>
  </r>
  <r>
    <n v="8186"/>
    <x v="0"/>
    <x v="1"/>
    <x v="18"/>
    <x v="5"/>
    <x v="21"/>
    <x v="39"/>
    <x v="176"/>
    <n v="180"/>
    <x v="0"/>
  </r>
  <r>
    <n v="8187"/>
    <x v="0"/>
    <x v="1"/>
    <x v="18"/>
    <x v="5"/>
    <x v="21"/>
    <x v="11"/>
    <x v="177"/>
    <n v="72"/>
    <x v="0"/>
  </r>
  <r>
    <n v="8188"/>
    <x v="0"/>
    <x v="1"/>
    <x v="18"/>
    <x v="5"/>
    <x v="21"/>
    <x v="12"/>
    <x v="178"/>
    <n v="105"/>
    <x v="0"/>
  </r>
  <r>
    <n v="8189"/>
    <x v="0"/>
    <x v="1"/>
    <x v="18"/>
    <x v="5"/>
    <x v="21"/>
    <x v="66"/>
    <x v="81"/>
    <n v="21"/>
    <x v="0"/>
  </r>
  <r>
    <n v="8190"/>
    <x v="0"/>
    <x v="1"/>
    <x v="18"/>
    <x v="5"/>
    <x v="21"/>
    <x v="30"/>
    <x v="33"/>
    <n v="72"/>
    <x v="0"/>
  </r>
  <r>
    <n v="8191"/>
    <x v="0"/>
    <x v="1"/>
    <x v="18"/>
    <x v="5"/>
    <x v="21"/>
    <x v="8"/>
    <x v="8"/>
    <n v="2412"/>
    <x v="0"/>
  </r>
  <r>
    <n v="8192"/>
    <x v="0"/>
    <x v="1"/>
    <x v="18"/>
    <x v="5"/>
    <x v="21"/>
    <x v="9"/>
    <x v="9"/>
    <n v="2319"/>
    <x v="0"/>
  </r>
  <r>
    <n v="8193"/>
    <x v="0"/>
    <x v="1"/>
    <x v="19"/>
    <x v="5"/>
    <x v="21"/>
    <x v="60"/>
    <x v="167"/>
    <n v="141"/>
    <x v="0"/>
  </r>
  <r>
    <n v="8194"/>
    <x v="0"/>
    <x v="1"/>
    <x v="19"/>
    <x v="5"/>
    <x v="21"/>
    <x v="31"/>
    <x v="168"/>
    <n v="120"/>
    <x v="0"/>
  </r>
  <r>
    <n v="8195"/>
    <x v="0"/>
    <x v="1"/>
    <x v="19"/>
    <x v="5"/>
    <x v="21"/>
    <x v="32"/>
    <x v="169"/>
    <n v="102"/>
    <x v="0"/>
  </r>
  <r>
    <n v="8196"/>
    <x v="0"/>
    <x v="1"/>
    <x v="19"/>
    <x v="5"/>
    <x v="21"/>
    <x v="33"/>
    <x v="170"/>
    <n v="69"/>
    <x v="0"/>
  </r>
  <r>
    <n v="8197"/>
    <x v="0"/>
    <x v="1"/>
    <x v="19"/>
    <x v="5"/>
    <x v="21"/>
    <x v="34"/>
    <x v="171"/>
    <n v="78"/>
    <x v="0"/>
  </r>
  <r>
    <n v="8198"/>
    <x v="0"/>
    <x v="1"/>
    <x v="19"/>
    <x v="5"/>
    <x v="21"/>
    <x v="35"/>
    <x v="172"/>
    <n v="63"/>
    <x v="0"/>
  </r>
  <r>
    <n v="8199"/>
    <x v="0"/>
    <x v="1"/>
    <x v="19"/>
    <x v="5"/>
    <x v="21"/>
    <x v="36"/>
    <x v="173"/>
    <n v="72"/>
    <x v="0"/>
  </r>
  <r>
    <n v="8200"/>
    <x v="0"/>
    <x v="1"/>
    <x v="19"/>
    <x v="5"/>
    <x v="21"/>
    <x v="37"/>
    <x v="174"/>
    <n v="126"/>
    <x v="0"/>
  </r>
  <r>
    <n v="8201"/>
    <x v="0"/>
    <x v="1"/>
    <x v="19"/>
    <x v="5"/>
    <x v="21"/>
    <x v="38"/>
    <x v="175"/>
    <n v="63"/>
    <x v="0"/>
  </r>
  <r>
    <n v="8202"/>
    <x v="0"/>
    <x v="1"/>
    <x v="19"/>
    <x v="5"/>
    <x v="21"/>
    <x v="39"/>
    <x v="176"/>
    <n v="27"/>
    <x v="0"/>
  </r>
  <r>
    <n v="8203"/>
    <x v="0"/>
    <x v="1"/>
    <x v="19"/>
    <x v="5"/>
    <x v="21"/>
    <x v="11"/>
    <x v="177"/>
    <n v="21"/>
    <x v="0"/>
  </r>
  <r>
    <n v="8204"/>
    <x v="0"/>
    <x v="1"/>
    <x v="19"/>
    <x v="5"/>
    <x v="21"/>
    <x v="12"/>
    <x v="178"/>
    <n v="30"/>
    <x v="0"/>
  </r>
  <r>
    <n v="8205"/>
    <x v="0"/>
    <x v="1"/>
    <x v="19"/>
    <x v="5"/>
    <x v="21"/>
    <x v="66"/>
    <x v="81"/>
    <n v="15"/>
    <x v="0"/>
  </r>
  <r>
    <n v="8206"/>
    <x v="0"/>
    <x v="1"/>
    <x v="19"/>
    <x v="5"/>
    <x v="21"/>
    <x v="30"/>
    <x v="33"/>
    <n v="24"/>
    <x v="0"/>
  </r>
  <r>
    <n v="8207"/>
    <x v="0"/>
    <x v="1"/>
    <x v="19"/>
    <x v="5"/>
    <x v="21"/>
    <x v="8"/>
    <x v="8"/>
    <n v="954"/>
    <x v="0"/>
  </r>
  <r>
    <n v="8208"/>
    <x v="0"/>
    <x v="1"/>
    <x v="19"/>
    <x v="5"/>
    <x v="21"/>
    <x v="9"/>
    <x v="9"/>
    <n v="915"/>
    <x v="0"/>
  </r>
  <r>
    <n v="8209"/>
    <x v="0"/>
    <x v="2"/>
    <x v="20"/>
    <x v="5"/>
    <x v="21"/>
    <x v="60"/>
    <x v="167"/>
    <n v="804"/>
    <x v="0"/>
  </r>
  <r>
    <n v="8210"/>
    <x v="0"/>
    <x v="2"/>
    <x v="20"/>
    <x v="5"/>
    <x v="21"/>
    <x v="31"/>
    <x v="168"/>
    <n v="744"/>
    <x v="0"/>
  </r>
  <r>
    <n v="8211"/>
    <x v="0"/>
    <x v="2"/>
    <x v="20"/>
    <x v="5"/>
    <x v="21"/>
    <x v="32"/>
    <x v="169"/>
    <n v="663"/>
    <x v="0"/>
  </r>
  <r>
    <n v="8212"/>
    <x v="0"/>
    <x v="2"/>
    <x v="20"/>
    <x v="5"/>
    <x v="21"/>
    <x v="33"/>
    <x v="170"/>
    <n v="543"/>
    <x v="0"/>
  </r>
  <r>
    <n v="8213"/>
    <x v="0"/>
    <x v="2"/>
    <x v="20"/>
    <x v="5"/>
    <x v="21"/>
    <x v="34"/>
    <x v="171"/>
    <n v="609"/>
    <x v="0"/>
  </r>
  <r>
    <n v="8214"/>
    <x v="0"/>
    <x v="2"/>
    <x v="20"/>
    <x v="5"/>
    <x v="21"/>
    <x v="35"/>
    <x v="172"/>
    <n v="384"/>
    <x v="0"/>
  </r>
  <r>
    <n v="8215"/>
    <x v="0"/>
    <x v="2"/>
    <x v="20"/>
    <x v="5"/>
    <x v="21"/>
    <x v="36"/>
    <x v="173"/>
    <n v="546"/>
    <x v="0"/>
  </r>
  <r>
    <n v="8216"/>
    <x v="0"/>
    <x v="2"/>
    <x v="20"/>
    <x v="5"/>
    <x v="21"/>
    <x v="37"/>
    <x v="174"/>
    <n v="1116"/>
    <x v="0"/>
  </r>
  <r>
    <n v="8217"/>
    <x v="0"/>
    <x v="2"/>
    <x v="20"/>
    <x v="5"/>
    <x v="21"/>
    <x v="38"/>
    <x v="175"/>
    <n v="669"/>
    <x v="0"/>
  </r>
  <r>
    <n v="8218"/>
    <x v="0"/>
    <x v="2"/>
    <x v="20"/>
    <x v="5"/>
    <x v="21"/>
    <x v="39"/>
    <x v="176"/>
    <n v="438"/>
    <x v="0"/>
  </r>
  <r>
    <n v="8219"/>
    <x v="0"/>
    <x v="2"/>
    <x v="20"/>
    <x v="5"/>
    <x v="21"/>
    <x v="11"/>
    <x v="177"/>
    <n v="177"/>
    <x v="0"/>
  </r>
  <r>
    <n v="8220"/>
    <x v="0"/>
    <x v="2"/>
    <x v="20"/>
    <x v="5"/>
    <x v="21"/>
    <x v="12"/>
    <x v="178"/>
    <n v="303"/>
    <x v="0"/>
  </r>
  <r>
    <n v="8221"/>
    <x v="0"/>
    <x v="2"/>
    <x v="20"/>
    <x v="5"/>
    <x v="21"/>
    <x v="66"/>
    <x v="81"/>
    <n v="99"/>
    <x v="0"/>
  </r>
  <r>
    <n v="8222"/>
    <x v="0"/>
    <x v="2"/>
    <x v="20"/>
    <x v="5"/>
    <x v="21"/>
    <x v="30"/>
    <x v="33"/>
    <n v="345"/>
    <x v="0"/>
  </r>
  <r>
    <n v="8223"/>
    <x v="0"/>
    <x v="2"/>
    <x v="20"/>
    <x v="5"/>
    <x v="21"/>
    <x v="8"/>
    <x v="8"/>
    <n v="7440"/>
    <x v="0"/>
  </r>
  <r>
    <n v="8224"/>
    <x v="0"/>
    <x v="2"/>
    <x v="20"/>
    <x v="5"/>
    <x v="21"/>
    <x v="9"/>
    <x v="9"/>
    <n v="6996"/>
    <x v="0"/>
  </r>
  <r>
    <n v="8225"/>
    <x v="0"/>
    <x v="2"/>
    <x v="21"/>
    <x v="5"/>
    <x v="21"/>
    <x v="60"/>
    <x v="167"/>
    <n v="8742"/>
    <x v="0"/>
  </r>
  <r>
    <n v="8226"/>
    <x v="0"/>
    <x v="2"/>
    <x v="21"/>
    <x v="5"/>
    <x v="21"/>
    <x v="31"/>
    <x v="168"/>
    <n v="6054"/>
    <x v="0"/>
  </r>
  <r>
    <n v="8227"/>
    <x v="0"/>
    <x v="2"/>
    <x v="21"/>
    <x v="5"/>
    <x v="21"/>
    <x v="32"/>
    <x v="169"/>
    <n v="5574"/>
    <x v="0"/>
  </r>
  <r>
    <n v="8228"/>
    <x v="0"/>
    <x v="2"/>
    <x v="21"/>
    <x v="5"/>
    <x v="21"/>
    <x v="33"/>
    <x v="170"/>
    <n v="5751"/>
    <x v="0"/>
  </r>
  <r>
    <n v="8229"/>
    <x v="0"/>
    <x v="2"/>
    <x v="21"/>
    <x v="5"/>
    <x v="21"/>
    <x v="34"/>
    <x v="171"/>
    <n v="4776"/>
    <x v="0"/>
  </r>
  <r>
    <n v="8230"/>
    <x v="0"/>
    <x v="2"/>
    <x v="21"/>
    <x v="5"/>
    <x v="21"/>
    <x v="35"/>
    <x v="172"/>
    <n v="2838"/>
    <x v="0"/>
  </r>
  <r>
    <n v="8231"/>
    <x v="0"/>
    <x v="2"/>
    <x v="21"/>
    <x v="5"/>
    <x v="21"/>
    <x v="36"/>
    <x v="173"/>
    <n v="3492"/>
    <x v="0"/>
  </r>
  <r>
    <n v="8232"/>
    <x v="0"/>
    <x v="2"/>
    <x v="21"/>
    <x v="5"/>
    <x v="21"/>
    <x v="37"/>
    <x v="174"/>
    <n v="9870"/>
    <x v="0"/>
  </r>
  <r>
    <n v="8233"/>
    <x v="0"/>
    <x v="2"/>
    <x v="21"/>
    <x v="5"/>
    <x v="21"/>
    <x v="38"/>
    <x v="175"/>
    <n v="4938"/>
    <x v="0"/>
  </r>
  <r>
    <n v="8234"/>
    <x v="0"/>
    <x v="2"/>
    <x v="21"/>
    <x v="5"/>
    <x v="21"/>
    <x v="39"/>
    <x v="176"/>
    <n v="2841"/>
    <x v="0"/>
  </r>
  <r>
    <n v="8235"/>
    <x v="0"/>
    <x v="2"/>
    <x v="21"/>
    <x v="5"/>
    <x v="21"/>
    <x v="11"/>
    <x v="177"/>
    <n v="918"/>
    <x v="0"/>
  </r>
  <r>
    <n v="8236"/>
    <x v="0"/>
    <x v="2"/>
    <x v="21"/>
    <x v="5"/>
    <x v="21"/>
    <x v="12"/>
    <x v="178"/>
    <n v="3045"/>
    <x v="0"/>
  </r>
  <r>
    <n v="8237"/>
    <x v="0"/>
    <x v="2"/>
    <x v="21"/>
    <x v="5"/>
    <x v="21"/>
    <x v="66"/>
    <x v="81"/>
    <n v="879"/>
    <x v="0"/>
  </r>
  <r>
    <n v="8238"/>
    <x v="0"/>
    <x v="2"/>
    <x v="21"/>
    <x v="5"/>
    <x v="21"/>
    <x v="30"/>
    <x v="33"/>
    <n v="2184"/>
    <x v="0"/>
  </r>
  <r>
    <n v="8239"/>
    <x v="0"/>
    <x v="2"/>
    <x v="21"/>
    <x v="5"/>
    <x v="21"/>
    <x v="8"/>
    <x v="8"/>
    <n v="61902"/>
    <x v="0"/>
  </r>
  <r>
    <n v="8240"/>
    <x v="0"/>
    <x v="2"/>
    <x v="21"/>
    <x v="5"/>
    <x v="21"/>
    <x v="9"/>
    <x v="9"/>
    <n v="58839"/>
    <x v="0"/>
  </r>
  <r>
    <n v="8241"/>
    <x v="0"/>
    <x v="2"/>
    <x v="22"/>
    <x v="5"/>
    <x v="21"/>
    <x v="60"/>
    <x v="167"/>
    <n v="7968"/>
    <x v="0"/>
  </r>
  <r>
    <n v="8242"/>
    <x v="0"/>
    <x v="2"/>
    <x v="22"/>
    <x v="5"/>
    <x v="21"/>
    <x v="31"/>
    <x v="168"/>
    <n v="5892"/>
    <x v="0"/>
  </r>
  <r>
    <n v="8243"/>
    <x v="0"/>
    <x v="2"/>
    <x v="22"/>
    <x v="5"/>
    <x v="21"/>
    <x v="32"/>
    <x v="169"/>
    <n v="5688"/>
    <x v="0"/>
  </r>
  <r>
    <n v="8244"/>
    <x v="0"/>
    <x v="2"/>
    <x v="22"/>
    <x v="5"/>
    <x v="21"/>
    <x v="33"/>
    <x v="170"/>
    <n v="6720"/>
    <x v="0"/>
  </r>
  <r>
    <n v="8245"/>
    <x v="0"/>
    <x v="2"/>
    <x v="22"/>
    <x v="5"/>
    <x v="21"/>
    <x v="34"/>
    <x v="171"/>
    <n v="3753"/>
    <x v="0"/>
  </r>
  <r>
    <n v="8246"/>
    <x v="0"/>
    <x v="2"/>
    <x v="22"/>
    <x v="5"/>
    <x v="21"/>
    <x v="35"/>
    <x v="172"/>
    <n v="2556"/>
    <x v="0"/>
  </r>
  <r>
    <n v="8247"/>
    <x v="0"/>
    <x v="2"/>
    <x v="22"/>
    <x v="5"/>
    <x v="21"/>
    <x v="36"/>
    <x v="173"/>
    <n v="3468"/>
    <x v="0"/>
  </r>
  <r>
    <n v="8248"/>
    <x v="0"/>
    <x v="2"/>
    <x v="22"/>
    <x v="5"/>
    <x v="21"/>
    <x v="37"/>
    <x v="174"/>
    <n v="9885"/>
    <x v="0"/>
  </r>
  <r>
    <n v="8249"/>
    <x v="0"/>
    <x v="2"/>
    <x v="22"/>
    <x v="5"/>
    <x v="21"/>
    <x v="38"/>
    <x v="175"/>
    <n v="3969"/>
    <x v="0"/>
  </r>
  <r>
    <n v="8250"/>
    <x v="0"/>
    <x v="2"/>
    <x v="22"/>
    <x v="5"/>
    <x v="21"/>
    <x v="39"/>
    <x v="176"/>
    <n v="2490"/>
    <x v="0"/>
  </r>
  <r>
    <n v="8251"/>
    <x v="0"/>
    <x v="2"/>
    <x v="22"/>
    <x v="5"/>
    <x v="21"/>
    <x v="11"/>
    <x v="177"/>
    <n v="858"/>
    <x v="0"/>
  </r>
  <r>
    <n v="8252"/>
    <x v="0"/>
    <x v="2"/>
    <x v="22"/>
    <x v="5"/>
    <x v="21"/>
    <x v="12"/>
    <x v="178"/>
    <n v="3651"/>
    <x v="0"/>
  </r>
  <r>
    <n v="8253"/>
    <x v="0"/>
    <x v="2"/>
    <x v="22"/>
    <x v="5"/>
    <x v="21"/>
    <x v="66"/>
    <x v="81"/>
    <n v="684"/>
    <x v="0"/>
  </r>
  <r>
    <n v="8254"/>
    <x v="0"/>
    <x v="2"/>
    <x v="22"/>
    <x v="5"/>
    <x v="21"/>
    <x v="30"/>
    <x v="33"/>
    <n v="1824"/>
    <x v="0"/>
  </r>
  <r>
    <n v="8255"/>
    <x v="0"/>
    <x v="2"/>
    <x v="22"/>
    <x v="5"/>
    <x v="21"/>
    <x v="8"/>
    <x v="8"/>
    <n v="59400"/>
    <x v="0"/>
  </r>
  <r>
    <n v="8256"/>
    <x v="0"/>
    <x v="2"/>
    <x v="22"/>
    <x v="5"/>
    <x v="21"/>
    <x v="9"/>
    <x v="9"/>
    <n v="56892"/>
    <x v="0"/>
  </r>
  <r>
    <n v="8257"/>
    <x v="0"/>
    <x v="2"/>
    <x v="23"/>
    <x v="5"/>
    <x v="21"/>
    <x v="60"/>
    <x v="167"/>
    <n v="9357"/>
    <x v="0"/>
  </r>
  <r>
    <n v="8258"/>
    <x v="0"/>
    <x v="2"/>
    <x v="23"/>
    <x v="5"/>
    <x v="21"/>
    <x v="31"/>
    <x v="168"/>
    <n v="5814"/>
    <x v="0"/>
  </r>
  <r>
    <n v="8259"/>
    <x v="0"/>
    <x v="2"/>
    <x v="23"/>
    <x v="5"/>
    <x v="21"/>
    <x v="32"/>
    <x v="169"/>
    <n v="5298"/>
    <x v="0"/>
  </r>
  <r>
    <n v="8260"/>
    <x v="0"/>
    <x v="2"/>
    <x v="23"/>
    <x v="5"/>
    <x v="21"/>
    <x v="33"/>
    <x v="170"/>
    <n v="5991"/>
    <x v="0"/>
  </r>
  <r>
    <n v="8261"/>
    <x v="0"/>
    <x v="2"/>
    <x v="23"/>
    <x v="5"/>
    <x v="21"/>
    <x v="34"/>
    <x v="171"/>
    <n v="4317"/>
    <x v="0"/>
  </r>
  <r>
    <n v="8262"/>
    <x v="0"/>
    <x v="2"/>
    <x v="23"/>
    <x v="5"/>
    <x v="21"/>
    <x v="35"/>
    <x v="172"/>
    <n v="2712"/>
    <x v="0"/>
  </r>
  <r>
    <n v="8263"/>
    <x v="0"/>
    <x v="2"/>
    <x v="23"/>
    <x v="5"/>
    <x v="21"/>
    <x v="36"/>
    <x v="173"/>
    <n v="2952"/>
    <x v="0"/>
  </r>
  <r>
    <n v="8264"/>
    <x v="0"/>
    <x v="2"/>
    <x v="23"/>
    <x v="5"/>
    <x v="21"/>
    <x v="37"/>
    <x v="174"/>
    <n v="8973"/>
    <x v="0"/>
  </r>
  <r>
    <n v="8265"/>
    <x v="0"/>
    <x v="2"/>
    <x v="23"/>
    <x v="5"/>
    <x v="21"/>
    <x v="38"/>
    <x v="175"/>
    <n v="3396"/>
    <x v="0"/>
  </r>
  <r>
    <n v="8266"/>
    <x v="0"/>
    <x v="2"/>
    <x v="23"/>
    <x v="5"/>
    <x v="21"/>
    <x v="39"/>
    <x v="176"/>
    <n v="2019"/>
    <x v="0"/>
  </r>
  <r>
    <n v="8267"/>
    <x v="0"/>
    <x v="2"/>
    <x v="23"/>
    <x v="5"/>
    <x v="21"/>
    <x v="11"/>
    <x v="177"/>
    <n v="414"/>
    <x v="0"/>
  </r>
  <r>
    <n v="8268"/>
    <x v="0"/>
    <x v="2"/>
    <x v="23"/>
    <x v="5"/>
    <x v="21"/>
    <x v="12"/>
    <x v="178"/>
    <n v="3516"/>
    <x v="0"/>
  </r>
  <r>
    <n v="8269"/>
    <x v="0"/>
    <x v="2"/>
    <x v="23"/>
    <x v="5"/>
    <x v="21"/>
    <x v="66"/>
    <x v="81"/>
    <n v="1113"/>
    <x v="0"/>
  </r>
  <r>
    <n v="8270"/>
    <x v="0"/>
    <x v="2"/>
    <x v="23"/>
    <x v="5"/>
    <x v="21"/>
    <x v="30"/>
    <x v="33"/>
    <n v="3072"/>
    <x v="0"/>
  </r>
  <r>
    <n v="8271"/>
    <x v="0"/>
    <x v="2"/>
    <x v="23"/>
    <x v="5"/>
    <x v="21"/>
    <x v="8"/>
    <x v="8"/>
    <n v="58947"/>
    <x v="0"/>
  </r>
  <r>
    <n v="8272"/>
    <x v="0"/>
    <x v="2"/>
    <x v="23"/>
    <x v="5"/>
    <x v="21"/>
    <x v="9"/>
    <x v="9"/>
    <n v="54762"/>
    <x v="0"/>
  </r>
  <r>
    <n v="8273"/>
    <x v="0"/>
    <x v="2"/>
    <x v="24"/>
    <x v="5"/>
    <x v="21"/>
    <x v="60"/>
    <x v="167"/>
    <n v="9531"/>
    <x v="0"/>
  </r>
  <r>
    <n v="8274"/>
    <x v="0"/>
    <x v="2"/>
    <x v="24"/>
    <x v="5"/>
    <x v="21"/>
    <x v="31"/>
    <x v="168"/>
    <n v="5523"/>
    <x v="0"/>
  </r>
  <r>
    <n v="8275"/>
    <x v="0"/>
    <x v="2"/>
    <x v="24"/>
    <x v="5"/>
    <x v="21"/>
    <x v="32"/>
    <x v="169"/>
    <n v="4773"/>
    <x v="0"/>
  </r>
  <r>
    <n v="8276"/>
    <x v="0"/>
    <x v="2"/>
    <x v="24"/>
    <x v="5"/>
    <x v="21"/>
    <x v="33"/>
    <x v="170"/>
    <n v="8955"/>
    <x v="0"/>
  </r>
  <r>
    <n v="8277"/>
    <x v="0"/>
    <x v="2"/>
    <x v="24"/>
    <x v="5"/>
    <x v="21"/>
    <x v="34"/>
    <x v="171"/>
    <n v="3882"/>
    <x v="0"/>
  </r>
  <r>
    <n v="8278"/>
    <x v="0"/>
    <x v="2"/>
    <x v="24"/>
    <x v="5"/>
    <x v="21"/>
    <x v="35"/>
    <x v="172"/>
    <n v="2511"/>
    <x v="0"/>
  </r>
  <r>
    <n v="8279"/>
    <x v="0"/>
    <x v="2"/>
    <x v="24"/>
    <x v="5"/>
    <x v="21"/>
    <x v="36"/>
    <x v="173"/>
    <n v="2673"/>
    <x v="0"/>
  </r>
  <r>
    <n v="8280"/>
    <x v="0"/>
    <x v="2"/>
    <x v="24"/>
    <x v="5"/>
    <x v="21"/>
    <x v="37"/>
    <x v="174"/>
    <n v="8400"/>
    <x v="0"/>
  </r>
  <r>
    <n v="8281"/>
    <x v="0"/>
    <x v="2"/>
    <x v="24"/>
    <x v="5"/>
    <x v="21"/>
    <x v="38"/>
    <x v="175"/>
    <n v="2940"/>
    <x v="0"/>
  </r>
  <r>
    <n v="8282"/>
    <x v="0"/>
    <x v="2"/>
    <x v="24"/>
    <x v="5"/>
    <x v="21"/>
    <x v="39"/>
    <x v="176"/>
    <n v="1968"/>
    <x v="0"/>
  </r>
  <r>
    <n v="8283"/>
    <x v="0"/>
    <x v="2"/>
    <x v="24"/>
    <x v="5"/>
    <x v="21"/>
    <x v="11"/>
    <x v="177"/>
    <n v="504"/>
    <x v="0"/>
  </r>
  <r>
    <n v="8284"/>
    <x v="0"/>
    <x v="2"/>
    <x v="24"/>
    <x v="5"/>
    <x v="21"/>
    <x v="12"/>
    <x v="178"/>
    <n v="4908"/>
    <x v="0"/>
  </r>
  <r>
    <n v="8285"/>
    <x v="0"/>
    <x v="2"/>
    <x v="24"/>
    <x v="5"/>
    <x v="21"/>
    <x v="66"/>
    <x v="81"/>
    <n v="936"/>
    <x v="0"/>
  </r>
  <r>
    <n v="8286"/>
    <x v="0"/>
    <x v="2"/>
    <x v="24"/>
    <x v="5"/>
    <x v="21"/>
    <x v="30"/>
    <x v="33"/>
    <n v="2562"/>
    <x v="0"/>
  </r>
  <r>
    <n v="8287"/>
    <x v="0"/>
    <x v="2"/>
    <x v="24"/>
    <x v="5"/>
    <x v="21"/>
    <x v="8"/>
    <x v="8"/>
    <n v="60063"/>
    <x v="0"/>
  </r>
  <r>
    <n v="8288"/>
    <x v="0"/>
    <x v="2"/>
    <x v="24"/>
    <x v="5"/>
    <x v="21"/>
    <x v="9"/>
    <x v="9"/>
    <n v="56568"/>
    <x v="0"/>
  </r>
  <r>
    <n v="8289"/>
    <x v="0"/>
    <x v="2"/>
    <x v="25"/>
    <x v="5"/>
    <x v="21"/>
    <x v="60"/>
    <x v="167"/>
    <n v="13152"/>
    <x v="0"/>
  </r>
  <r>
    <n v="8290"/>
    <x v="0"/>
    <x v="2"/>
    <x v="25"/>
    <x v="5"/>
    <x v="21"/>
    <x v="31"/>
    <x v="168"/>
    <n v="7611"/>
    <x v="0"/>
  </r>
  <r>
    <n v="8291"/>
    <x v="0"/>
    <x v="2"/>
    <x v="25"/>
    <x v="5"/>
    <x v="21"/>
    <x v="32"/>
    <x v="169"/>
    <n v="6309"/>
    <x v="0"/>
  </r>
  <r>
    <n v="8292"/>
    <x v="0"/>
    <x v="2"/>
    <x v="25"/>
    <x v="5"/>
    <x v="21"/>
    <x v="33"/>
    <x v="170"/>
    <n v="5790"/>
    <x v="0"/>
  </r>
  <r>
    <n v="8293"/>
    <x v="0"/>
    <x v="2"/>
    <x v="25"/>
    <x v="5"/>
    <x v="21"/>
    <x v="34"/>
    <x v="171"/>
    <n v="5328"/>
    <x v="0"/>
  </r>
  <r>
    <n v="8294"/>
    <x v="0"/>
    <x v="2"/>
    <x v="25"/>
    <x v="5"/>
    <x v="21"/>
    <x v="35"/>
    <x v="172"/>
    <n v="2652"/>
    <x v="0"/>
  </r>
  <r>
    <n v="8295"/>
    <x v="0"/>
    <x v="2"/>
    <x v="25"/>
    <x v="5"/>
    <x v="21"/>
    <x v="36"/>
    <x v="173"/>
    <n v="2379"/>
    <x v="0"/>
  </r>
  <r>
    <n v="8296"/>
    <x v="0"/>
    <x v="2"/>
    <x v="25"/>
    <x v="5"/>
    <x v="21"/>
    <x v="37"/>
    <x v="174"/>
    <n v="5166"/>
    <x v="0"/>
  </r>
  <r>
    <n v="8297"/>
    <x v="0"/>
    <x v="2"/>
    <x v="25"/>
    <x v="5"/>
    <x v="21"/>
    <x v="38"/>
    <x v="175"/>
    <n v="2025"/>
    <x v="0"/>
  </r>
  <r>
    <n v="8298"/>
    <x v="0"/>
    <x v="2"/>
    <x v="25"/>
    <x v="5"/>
    <x v="21"/>
    <x v="39"/>
    <x v="176"/>
    <n v="1026"/>
    <x v="0"/>
  </r>
  <r>
    <n v="8299"/>
    <x v="0"/>
    <x v="2"/>
    <x v="25"/>
    <x v="5"/>
    <x v="21"/>
    <x v="11"/>
    <x v="177"/>
    <n v="207"/>
    <x v="0"/>
  </r>
  <r>
    <n v="8300"/>
    <x v="0"/>
    <x v="2"/>
    <x v="25"/>
    <x v="5"/>
    <x v="21"/>
    <x v="12"/>
    <x v="178"/>
    <n v="2406"/>
    <x v="0"/>
  </r>
  <r>
    <n v="8301"/>
    <x v="0"/>
    <x v="2"/>
    <x v="25"/>
    <x v="5"/>
    <x v="21"/>
    <x v="66"/>
    <x v="81"/>
    <n v="1224"/>
    <x v="0"/>
  </r>
  <r>
    <n v="8302"/>
    <x v="0"/>
    <x v="2"/>
    <x v="25"/>
    <x v="5"/>
    <x v="21"/>
    <x v="30"/>
    <x v="33"/>
    <n v="2274"/>
    <x v="0"/>
  </r>
  <r>
    <n v="8303"/>
    <x v="0"/>
    <x v="2"/>
    <x v="25"/>
    <x v="5"/>
    <x v="21"/>
    <x v="8"/>
    <x v="8"/>
    <n v="57552"/>
    <x v="0"/>
  </r>
  <r>
    <n v="8304"/>
    <x v="0"/>
    <x v="2"/>
    <x v="25"/>
    <x v="5"/>
    <x v="21"/>
    <x v="9"/>
    <x v="9"/>
    <n v="54051"/>
    <x v="0"/>
  </r>
  <r>
    <n v="8305"/>
    <x v="0"/>
    <x v="3"/>
    <x v="26"/>
    <x v="5"/>
    <x v="21"/>
    <x v="60"/>
    <x v="167"/>
    <n v="49554"/>
    <x v="0"/>
  </r>
  <r>
    <n v="8306"/>
    <x v="0"/>
    <x v="3"/>
    <x v="26"/>
    <x v="5"/>
    <x v="21"/>
    <x v="31"/>
    <x v="168"/>
    <n v="31641"/>
    <x v="0"/>
  </r>
  <r>
    <n v="8307"/>
    <x v="0"/>
    <x v="3"/>
    <x v="26"/>
    <x v="5"/>
    <x v="21"/>
    <x v="32"/>
    <x v="169"/>
    <n v="28305"/>
    <x v="0"/>
  </r>
  <r>
    <n v="8308"/>
    <x v="0"/>
    <x v="3"/>
    <x v="26"/>
    <x v="5"/>
    <x v="21"/>
    <x v="33"/>
    <x v="170"/>
    <n v="33747"/>
    <x v="0"/>
  </r>
  <r>
    <n v="8309"/>
    <x v="0"/>
    <x v="3"/>
    <x v="26"/>
    <x v="5"/>
    <x v="21"/>
    <x v="34"/>
    <x v="171"/>
    <n v="22668"/>
    <x v="0"/>
  </r>
  <r>
    <n v="8310"/>
    <x v="0"/>
    <x v="3"/>
    <x v="26"/>
    <x v="5"/>
    <x v="21"/>
    <x v="35"/>
    <x v="172"/>
    <n v="13653"/>
    <x v="0"/>
  </r>
  <r>
    <n v="8311"/>
    <x v="0"/>
    <x v="3"/>
    <x v="26"/>
    <x v="5"/>
    <x v="21"/>
    <x v="36"/>
    <x v="173"/>
    <n v="15510"/>
    <x v="0"/>
  </r>
  <r>
    <n v="8312"/>
    <x v="0"/>
    <x v="3"/>
    <x v="26"/>
    <x v="5"/>
    <x v="21"/>
    <x v="37"/>
    <x v="174"/>
    <n v="43407"/>
    <x v="0"/>
  </r>
  <r>
    <n v="8313"/>
    <x v="0"/>
    <x v="3"/>
    <x v="26"/>
    <x v="5"/>
    <x v="21"/>
    <x v="38"/>
    <x v="175"/>
    <n v="17934"/>
    <x v="0"/>
  </r>
  <r>
    <n v="8314"/>
    <x v="0"/>
    <x v="3"/>
    <x v="26"/>
    <x v="5"/>
    <x v="21"/>
    <x v="39"/>
    <x v="176"/>
    <n v="10785"/>
    <x v="0"/>
  </r>
  <r>
    <n v="8315"/>
    <x v="0"/>
    <x v="3"/>
    <x v="26"/>
    <x v="5"/>
    <x v="21"/>
    <x v="11"/>
    <x v="177"/>
    <n v="3081"/>
    <x v="0"/>
  </r>
  <r>
    <n v="8316"/>
    <x v="0"/>
    <x v="3"/>
    <x v="26"/>
    <x v="5"/>
    <x v="21"/>
    <x v="12"/>
    <x v="178"/>
    <n v="17826"/>
    <x v="0"/>
  </r>
  <r>
    <n v="8317"/>
    <x v="0"/>
    <x v="3"/>
    <x v="26"/>
    <x v="5"/>
    <x v="21"/>
    <x v="66"/>
    <x v="81"/>
    <n v="4935"/>
    <x v="0"/>
  </r>
  <r>
    <n v="8318"/>
    <x v="0"/>
    <x v="3"/>
    <x v="26"/>
    <x v="5"/>
    <x v="21"/>
    <x v="30"/>
    <x v="33"/>
    <n v="12267"/>
    <x v="0"/>
  </r>
  <r>
    <n v="8319"/>
    <x v="0"/>
    <x v="3"/>
    <x v="26"/>
    <x v="5"/>
    <x v="21"/>
    <x v="8"/>
    <x v="8"/>
    <n v="305310"/>
    <x v="0"/>
  </r>
  <r>
    <n v="8320"/>
    <x v="0"/>
    <x v="3"/>
    <x v="26"/>
    <x v="5"/>
    <x v="21"/>
    <x v="9"/>
    <x v="9"/>
    <n v="288111"/>
    <x v="0"/>
  </r>
  <r>
    <n v="8321"/>
    <x v="0"/>
    <x v="4"/>
    <x v="27"/>
    <x v="5"/>
    <x v="21"/>
    <x v="60"/>
    <x v="167"/>
    <n v="592950"/>
    <x v="0"/>
  </r>
  <r>
    <n v="8322"/>
    <x v="0"/>
    <x v="4"/>
    <x v="27"/>
    <x v="5"/>
    <x v="21"/>
    <x v="31"/>
    <x v="168"/>
    <n v="363465"/>
    <x v="0"/>
  </r>
  <r>
    <n v="8323"/>
    <x v="0"/>
    <x v="4"/>
    <x v="27"/>
    <x v="5"/>
    <x v="21"/>
    <x v="32"/>
    <x v="169"/>
    <n v="322158"/>
    <x v="0"/>
  </r>
  <r>
    <n v="8324"/>
    <x v="0"/>
    <x v="4"/>
    <x v="27"/>
    <x v="5"/>
    <x v="21"/>
    <x v="33"/>
    <x v="170"/>
    <n v="366318"/>
    <x v="0"/>
  </r>
  <r>
    <n v="8325"/>
    <x v="0"/>
    <x v="4"/>
    <x v="27"/>
    <x v="5"/>
    <x v="21"/>
    <x v="34"/>
    <x v="171"/>
    <n v="289242"/>
    <x v="0"/>
  </r>
  <r>
    <n v="8326"/>
    <x v="0"/>
    <x v="4"/>
    <x v="27"/>
    <x v="5"/>
    <x v="21"/>
    <x v="35"/>
    <x v="172"/>
    <n v="158346"/>
    <x v="0"/>
  </r>
  <r>
    <n v="8327"/>
    <x v="0"/>
    <x v="4"/>
    <x v="27"/>
    <x v="5"/>
    <x v="21"/>
    <x v="36"/>
    <x v="173"/>
    <n v="159519"/>
    <x v="0"/>
  </r>
  <r>
    <n v="8328"/>
    <x v="0"/>
    <x v="4"/>
    <x v="27"/>
    <x v="5"/>
    <x v="21"/>
    <x v="37"/>
    <x v="174"/>
    <n v="473172"/>
    <x v="0"/>
  </r>
  <r>
    <n v="8329"/>
    <x v="0"/>
    <x v="4"/>
    <x v="27"/>
    <x v="5"/>
    <x v="21"/>
    <x v="38"/>
    <x v="175"/>
    <n v="182076"/>
    <x v="0"/>
  </r>
  <r>
    <n v="8330"/>
    <x v="0"/>
    <x v="4"/>
    <x v="27"/>
    <x v="5"/>
    <x v="21"/>
    <x v="39"/>
    <x v="176"/>
    <n v="119469"/>
    <x v="0"/>
  </r>
  <r>
    <n v="8331"/>
    <x v="0"/>
    <x v="4"/>
    <x v="27"/>
    <x v="5"/>
    <x v="21"/>
    <x v="11"/>
    <x v="177"/>
    <n v="26715"/>
    <x v="0"/>
  </r>
  <r>
    <n v="8332"/>
    <x v="0"/>
    <x v="4"/>
    <x v="27"/>
    <x v="5"/>
    <x v="21"/>
    <x v="12"/>
    <x v="178"/>
    <n v="190584"/>
    <x v="0"/>
  </r>
  <r>
    <n v="8333"/>
    <x v="0"/>
    <x v="4"/>
    <x v="27"/>
    <x v="5"/>
    <x v="21"/>
    <x v="66"/>
    <x v="81"/>
    <n v="60255"/>
    <x v="0"/>
  </r>
  <r>
    <n v="8334"/>
    <x v="0"/>
    <x v="4"/>
    <x v="27"/>
    <x v="5"/>
    <x v="21"/>
    <x v="30"/>
    <x v="33"/>
    <n v="166773"/>
    <x v="0"/>
  </r>
  <r>
    <n v="8335"/>
    <x v="0"/>
    <x v="4"/>
    <x v="27"/>
    <x v="5"/>
    <x v="21"/>
    <x v="8"/>
    <x v="8"/>
    <n v="3471045"/>
    <x v="0"/>
  </r>
  <r>
    <n v="8336"/>
    <x v="0"/>
    <x v="4"/>
    <x v="27"/>
    <x v="5"/>
    <x v="21"/>
    <x v="9"/>
    <x v="9"/>
    <n v="3244014"/>
    <x v="0"/>
  </r>
  <r>
    <n v="8337"/>
    <x v="0"/>
    <x v="5"/>
    <x v="28"/>
    <x v="5"/>
    <x v="21"/>
    <x v="60"/>
    <x v="167"/>
    <n v="642507"/>
    <x v="0"/>
  </r>
  <r>
    <n v="8338"/>
    <x v="0"/>
    <x v="5"/>
    <x v="28"/>
    <x v="5"/>
    <x v="21"/>
    <x v="31"/>
    <x v="168"/>
    <n v="395103"/>
    <x v="0"/>
  </r>
  <r>
    <n v="8339"/>
    <x v="0"/>
    <x v="5"/>
    <x v="28"/>
    <x v="5"/>
    <x v="21"/>
    <x v="32"/>
    <x v="169"/>
    <n v="350463"/>
    <x v="0"/>
  </r>
  <r>
    <n v="8340"/>
    <x v="0"/>
    <x v="5"/>
    <x v="28"/>
    <x v="5"/>
    <x v="21"/>
    <x v="33"/>
    <x v="170"/>
    <n v="400068"/>
    <x v="0"/>
  </r>
  <r>
    <n v="8341"/>
    <x v="0"/>
    <x v="5"/>
    <x v="28"/>
    <x v="5"/>
    <x v="21"/>
    <x v="34"/>
    <x v="171"/>
    <n v="311910"/>
    <x v="0"/>
  </r>
  <r>
    <n v="8342"/>
    <x v="0"/>
    <x v="5"/>
    <x v="28"/>
    <x v="5"/>
    <x v="21"/>
    <x v="35"/>
    <x v="172"/>
    <n v="171999"/>
    <x v="0"/>
  </r>
  <r>
    <n v="8343"/>
    <x v="0"/>
    <x v="5"/>
    <x v="28"/>
    <x v="5"/>
    <x v="21"/>
    <x v="36"/>
    <x v="173"/>
    <n v="175029"/>
    <x v="0"/>
  </r>
  <r>
    <n v="8344"/>
    <x v="0"/>
    <x v="5"/>
    <x v="28"/>
    <x v="5"/>
    <x v="21"/>
    <x v="37"/>
    <x v="174"/>
    <n v="516576"/>
    <x v="0"/>
  </r>
  <r>
    <n v="8345"/>
    <x v="0"/>
    <x v="5"/>
    <x v="28"/>
    <x v="5"/>
    <x v="21"/>
    <x v="38"/>
    <x v="175"/>
    <n v="200010"/>
    <x v="0"/>
  </r>
  <r>
    <n v="8346"/>
    <x v="0"/>
    <x v="5"/>
    <x v="28"/>
    <x v="5"/>
    <x v="21"/>
    <x v="39"/>
    <x v="176"/>
    <n v="130254"/>
    <x v="0"/>
  </r>
  <r>
    <n v="8347"/>
    <x v="0"/>
    <x v="5"/>
    <x v="28"/>
    <x v="5"/>
    <x v="21"/>
    <x v="11"/>
    <x v="177"/>
    <n v="29793"/>
    <x v="0"/>
  </r>
  <r>
    <n v="8348"/>
    <x v="0"/>
    <x v="5"/>
    <x v="28"/>
    <x v="5"/>
    <x v="21"/>
    <x v="12"/>
    <x v="178"/>
    <n v="208410"/>
    <x v="0"/>
  </r>
  <r>
    <n v="8349"/>
    <x v="0"/>
    <x v="5"/>
    <x v="28"/>
    <x v="5"/>
    <x v="21"/>
    <x v="66"/>
    <x v="81"/>
    <n v="65190"/>
    <x v="0"/>
  </r>
  <r>
    <n v="8350"/>
    <x v="0"/>
    <x v="5"/>
    <x v="28"/>
    <x v="5"/>
    <x v="21"/>
    <x v="30"/>
    <x v="33"/>
    <n v="179040"/>
    <x v="0"/>
  </r>
  <r>
    <n v="8351"/>
    <x v="0"/>
    <x v="5"/>
    <x v="28"/>
    <x v="5"/>
    <x v="21"/>
    <x v="8"/>
    <x v="8"/>
    <n v="3776355"/>
    <x v="0"/>
  </r>
  <r>
    <n v="8352"/>
    <x v="0"/>
    <x v="5"/>
    <x v="28"/>
    <x v="5"/>
    <x v="21"/>
    <x v="9"/>
    <x v="9"/>
    <n v="3532122"/>
    <x v="0"/>
  </r>
  <r>
    <n v="8353"/>
    <x v="0"/>
    <x v="0"/>
    <x v="0"/>
    <x v="5"/>
    <x v="22"/>
    <x v="60"/>
    <x v="112"/>
    <n v="297"/>
    <x v="0"/>
  </r>
  <r>
    <n v="8354"/>
    <x v="0"/>
    <x v="0"/>
    <x v="0"/>
    <x v="5"/>
    <x v="22"/>
    <x v="31"/>
    <x v="113"/>
    <n v="4167"/>
    <x v="0"/>
  </r>
  <r>
    <n v="8355"/>
    <x v="0"/>
    <x v="0"/>
    <x v="0"/>
    <x v="5"/>
    <x v="22"/>
    <x v="32"/>
    <x v="114"/>
    <n v="2004"/>
    <x v="0"/>
  </r>
  <r>
    <n v="8356"/>
    <x v="0"/>
    <x v="0"/>
    <x v="0"/>
    <x v="5"/>
    <x v="22"/>
    <x v="33"/>
    <x v="115"/>
    <n v="1902"/>
    <x v="0"/>
  </r>
  <r>
    <n v="8357"/>
    <x v="0"/>
    <x v="0"/>
    <x v="0"/>
    <x v="5"/>
    <x v="22"/>
    <x v="34"/>
    <x v="116"/>
    <n v="138"/>
    <x v="0"/>
  </r>
  <r>
    <n v="8358"/>
    <x v="0"/>
    <x v="0"/>
    <x v="0"/>
    <x v="5"/>
    <x v="22"/>
    <x v="35"/>
    <x v="117"/>
    <n v="1596"/>
    <x v="0"/>
  </r>
  <r>
    <n v="8359"/>
    <x v="0"/>
    <x v="0"/>
    <x v="0"/>
    <x v="5"/>
    <x v="22"/>
    <x v="36"/>
    <x v="118"/>
    <n v="270"/>
    <x v="0"/>
  </r>
  <r>
    <n v="8360"/>
    <x v="0"/>
    <x v="0"/>
    <x v="0"/>
    <x v="5"/>
    <x v="22"/>
    <x v="37"/>
    <x v="119"/>
    <n v="219"/>
    <x v="0"/>
  </r>
  <r>
    <n v="8361"/>
    <x v="0"/>
    <x v="0"/>
    <x v="0"/>
    <x v="5"/>
    <x v="22"/>
    <x v="38"/>
    <x v="120"/>
    <n v="60"/>
    <x v="0"/>
  </r>
  <r>
    <n v="8362"/>
    <x v="0"/>
    <x v="0"/>
    <x v="0"/>
    <x v="5"/>
    <x v="22"/>
    <x v="39"/>
    <x v="121"/>
    <n v="81"/>
    <x v="0"/>
  </r>
  <r>
    <n v="8363"/>
    <x v="0"/>
    <x v="0"/>
    <x v="0"/>
    <x v="5"/>
    <x v="22"/>
    <x v="11"/>
    <x v="122"/>
    <n v="72"/>
    <x v="0"/>
  </r>
  <r>
    <n v="8364"/>
    <x v="0"/>
    <x v="0"/>
    <x v="0"/>
    <x v="5"/>
    <x v="22"/>
    <x v="12"/>
    <x v="123"/>
    <n v="198"/>
    <x v="0"/>
  </r>
  <r>
    <n v="8365"/>
    <x v="0"/>
    <x v="0"/>
    <x v="0"/>
    <x v="5"/>
    <x v="22"/>
    <x v="13"/>
    <x v="124"/>
    <n v="108"/>
    <x v="0"/>
  </r>
  <r>
    <n v="8366"/>
    <x v="0"/>
    <x v="0"/>
    <x v="0"/>
    <x v="5"/>
    <x v="22"/>
    <x v="30"/>
    <x v="33"/>
    <n v="9"/>
    <x v="0"/>
  </r>
  <r>
    <n v="8367"/>
    <x v="0"/>
    <x v="0"/>
    <x v="0"/>
    <x v="5"/>
    <x v="22"/>
    <x v="8"/>
    <x v="8"/>
    <n v="7440"/>
    <x v="0"/>
  </r>
  <r>
    <n v="8368"/>
    <x v="0"/>
    <x v="0"/>
    <x v="0"/>
    <x v="5"/>
    <x v="22"/>
    <x v="9"/>
    <x v="9"/>
    <n v="7431"/>
    <x v="0"/>
  </r>
  <r>
    <n v="8369"/>
    <x v="0"/>
    <x v="0"/>
    <x v="0"/>
    <x v="5"/>
    <x v="22"/>
    <x v="14"/>
    <x v="125"/>
    <n v="0"/>
    <x v="1"/>
  </r>
  <r>
    <n v="8370"/>
    <x v="0"/>
    <x v="0"/>
    <x v="1"/>
    <x v="5"/>
    <x v="22"/>
    <x v="60"/>
    <x v="112"/>
    <n v="1029"/>
    <x v="0"/>
  </r>
  <r>
    <n v="8371"/>
    <x v="0"/>
    <x v="0"/>
    <x v="1"/>
    <x v="5"/>
    <x v="22"/>
    <x v="31"/>
    <x v="113"/>
    <n v="11112"/>
    <x v="0"/>
  </r>
  <r>
    <n v="8372"/>
    <x v="0"/>
    <x v="0"/>
    <x v="1"/>
    <x v="5"/>
    <x v="22"/>
    <x v="32"/>
    <x v="114"/>
    <n v="1971"/>
    <x v="0"/>
  </r>
  <r>
    <n v="8373"/>
    <x v="0"/>
    <x v="0"/>
    <x v="1"/>
    <x v="5"/>
    <x v="22"/>
    <x v="33"/>
    <x v="115"/>
    <n v="2652"/>
    <x v="0"/>
  </r>
  <r>
    <n v="8374"/>
    <x v="0"/>
    <x v="0"/>
    <x v="1"/>
    <x v="5"/>
    <x v="22"/>
    <x v="34"/>
    <x v="116"/>
    <n v="369"/>
    <x v="0"/>
  </r>
  <r>
    <n v="8375"/>
    <x v="0"/>
    <x v="0"/>
    <x v="1"/>
    <x v="5"/>
    <x v="22"/>
    <x v="35"/>
    <x v="117"/>
    <n v="3327"/>
    <x v="0"/>
  </r>
  <r>
    <n v="8376"/>
    <x v="0"/>
    <x v="0"/>
    <x v="1"/>
    <x v="5"/>
    <x v="22"/>
    <x v="36"/>
    <x v="118"/>
    <n v="441"/>
    <x v="0"/>
  </r>
  <r>
    <n v="8377"/>
    <x v="0"/>
    <x v="0"/>
    <x v="1"/>
    <x v="5"/>
    <x v="22"/>
    <x v="37"/>
    <x v="119"/>
    <n v="1362"/>
    <x v="0"/>
  </r>
  <r>
    <n v="8378"/>
    <x v="0"/>
    <x v="0"/>
    <x v="1"/>
    <x v="5"/>
    <x v="22"/>
    <x v="38"/>
    <x v="120"/>
    <n v="354"/>
    <x v="0"/>
  </r>
  <r>
    <n v="8379"/>
    <x v="0"/>
    <x v="0"/>
    <x v="1"/>
    <x v="5"/>
    <x v="22"/>
    <x v="39"/>
    <x v="121"/>
    <n v="444"/>
    <x v="0"/>
  </r>
  <r>
    <n v="8380"/>
    <x v="0"/>
    <x v="0"/>
    <x v="1"/>
    <x v="5"/>
    <x v="22"/>
    <x v="11"/>
    <x v="122"/>
    <n v="333"/>
    <x v="0"/>
  </r>
  <r>
    <n v="8381"/>
    <x v="0"/>
    <x v="0"/>
    <x v="1"/>
    <x v="5"/>
    <x v="22"/>
    <x v="12"/>
    <x v="123"/>
    <n v="807"/>
    <x v="0"/>
  </r>
  <r>
    <n v="8382"/>
    <x v="0"/>
    <x v="0"/>
    <x v="1"/>
    <x v="5"/>
    <x v="22"/>
    <x v="13"/>
    <x v="124"/>
    <n v="225"/>
    <x v="0"/>
  </r>
  <r>
    <n v="8383"/>
    <x v="0"/>
    <x v="0"/>
    <x v="1"/>
    <x v="5"/>
    <x v="22"/>
    <x v="30"/>
    <x v="33"/>
    <n v="21"/>
    <x v="0"/>
  </r>
  <r>
    <n v="8384"/>
    <x v="0"/>
    <x v="0"/>
    <x v="1"/>
    <x v="5"/>
    <x v="22"/>
    <x v="8"/>
    <x v="8"/>
    <n v="18246"/>
    <x v="0"/>
  </r>
  <r>
    <n v="8385"/>
    <x v="0"/>
    <x v="0"/>
    <x v="1"/>
    <x v="5"/>
    <x v="22"/>
    <x v="9"/>
    <x v="9"/>
    <n v="18222"/>
    <x v="0"/>
  </r>
  <r>
    <n v="8386"/>
    <x v="0"/>
    <x v="0"/>
    <x v="1"/>
    <x v="5"/>
    <x v="22"/>
    <x v="14"/>
    <x v="125"/>
    <n v="0"/>
    <x v="1"/>
  </r>
  <r>
    <n v="8387"/>
    <x v="0"/>
    <x v="0"/>
    <x v="2"/>
    <x v="5"/>
    <x v="22"/>
    <x v="60"/>
    <x v="112"/>
    <n v="1122"/>
    <x v="0"/>
  </r>
  <r>
    <n v="8388"/>
    <x v="0"/>
    <x v="0"/>
    <x v="2"/>
    <x v="5"/>
    <x v="22"/>
    <x v="31"/>
    <x v="113"/>
    <n v="12909"/>
    <x v="0"/>
  </r>
  <r>
    <n v="8389"/>
    <x v="0"/>
    <x v="0"/>
    <x v="2"/>
    <x v="5"/>
    <x v="22"/>
    <x v="32"/>
    <x v="114"/>
    <n v="3471"/>
    <x v="0"/>
  </r>
  <r>
    <n v="8390"/>
    <x v="0"/>
    <x v="0"/>
    <x v="2"/>
    <x v="5"/>
    <x v="22"/>
    <x v="33"/>
    <x v="115"/>
    <n v="5895"/>
    <x v="0"/>
  </r>
  <r>
    <n v="8391"/>
    <x v="0"/>
    <x v="0"/>
    <x v="2"/>
    <x v="5"/>
    <x v="22"/>
    <x v="34"/>
    <x v="116"/>
    <n v="282"/>
    <x v="0"/>
  </r>
  <r>
    <n v="8392"/>
    <x v="0"/>
    <x v="0"/>
    <x v="2"/>
    <x v="5"/>
    <x v="22"/>
    <x v="35"/>
    <x v="117"/>
    <n v="4008"/>
    <x v="0"/>
  </r>
  <r>
    <n v="8393"/>
    <x v="0"/>
    <x v="0"/>
    <x v="2"/>
    <x v="5"/>
    <x v="22"/>
    <x v="36"/>
    <x v="118"/>
    <n v="681"/>
    <x v="0"/>
  </r>
  <r>
    <n v="8394"/>
    <x v="0"/>
    <x v="0"/>
    <x v="2"/>
    <x v="5"/>
    <x v="22"/>
    <x v="37"/>
    <x v="119"/>
    <n v="465"/>
    <x v="0"/>
  </r>
  <r>
    <n v="8395"/>
    <x v="0"/>
    <x v="0"/>
    <x v="2"/>
    <x v="5"/>
    <x v="22"/>
    <x v="38"/>
    <x v="120"/>
    <n v="171"/>
    <x v="0"/>
  </r>
  <r>
    <n v="8396"/>
    <x v="0"/>
    <x v="0"/>
    <x v="2"/>
    <x v="5"/>
    <x v="22"/>
    <x v="39"/>
    <x v="121"/>
    <n v="294"/>
    <x v="0"/>
  </r>
  <r>
    <n v="8397"/>
    <x v="0"/>
    <x v="0"/>
    <x v="2"/>
    <x v="5"/>
    <x v="22"/>
    <x v="11"/>
    <x v="122"/>
    <n v="369"/>
    <x v="0"/>
  </r>
  <r>
    <n v="8398"/>
    <x v="0"/>
    <x v="0"/>
    <x v="2"/>
    <x v="5"/>
    <x v="22"/>
    <x v="12"/>
    <x v="123"/>
    <n v="642"/>
    <x v="0"/>
  </r>
  <r>
    <n v="8399"/>
    <x v="0"/>
    <x v="0"/>
    <x v="2"/>
    <x v="5"/>
    <x v="22"/>
    <x v="13"/>
    <x v="124"/>
    <n v="342"/>
    <x v="0"/>
  </r>
  <r>
    <n v="8400"/>
    <x v="0"/>
    <x v="0"/>
    <x v="2"/>
    <x v="5"/>
    <x v="22"/>
    <x v="30"/>
    <x v="33"/>
    <n v="15"/>
    <x v="0"/>
  </r>
  <r>
    <n v="8401"/>
    <x v="0"/>
    <x v="0"/>
    <x v="2"/>
    <x v="5"/>
    <x v="22"/>
    <x v="8"/>
    <x v="8"/>
    <n v="20511"/>
    <x v="0"/>
  </r>
  <r>
    <n v="8402"/>
    <x v="0"/>
    <x v="0"/>
    <x v="2"/>
    <x v="5"/>
    <x v="22"/>
    <x v="9"/>
    <x v="9"/>
    <n v="20496"/>
    <x v="0"/>
  </r>
  <r>
    <n v="8403"/>
    <x v="0"/>
    <x v="0"/>
    <x v="2"/>
    <x v="5"/>
    <x v="22"/>
    <x v="14"/>
    <x v="125"/>
    <n v="0"/>
    <x v="1"/>
  </r>
  <r>
    <n v="8404"/>
    <x v="0"/>
    <x v="0"/>
    <x v="3"/>
    <x v="5"/>
    <x v="22"/>
    <x v="60"/>
    <x v="112"/>
    <n v="921"/>
    <x v="0"/>
  </r>
  <r>
    <n v="8405"/>
    <x v="0"/>
    <x v="0"/>
    <x v="3"/>
    <x v="5"/>
    <x v="22"/>
    <x v="31"/>
    <x v="113"/>
    <n v="12996"/>
    <x v="0"/>
  </r>
  <r>
    <n v="8406"/>
    <x v="0"/>
    <x v="0"/>
    <x v="3"/>
    <x v="5"/>
    <x v="22"/>
    <x v="32"/>
    <x v="114"/>
    <n v="1713"/>
    <x v="0"/>
  </r>
  <r>
    <n v="8407"/>
    <x v="0"/>
    <x v="0"/>
    <x v="3"/>
    <x v="5"/>
    <x v="22"/>
    <x v="33"/>
    <x v="115"/>
    <n v="1761"/>
    <x v="0"/>
  </r>
  <r>
    <n v="8408"/>
    <x v="0"/>
    <x v="0"/>
    <x v="3"/>
    <x v="5"/>
    <x v="22"/>
    <x v="34"/>
    <x v="116"/>
    <n v="348"/>
    <x v="0"/>
  </r>
  <r>
    <n v="8409"/>
    <x v="0"/>
    <x v="0"/>
    <x v="3"/>
    <x v="5"/>
    <x v="22"/>
    <x v="35"/>
    <x v="117"/>
    <n v="1887"/>
    <x v="0"/>
  </r>
  <r>
    <n v="8410"/>
    <x v="0"/>
    <x v="0"/>
    <x v="3"/>
    <x v="5"/>
    <x v="22"/>
    <x v="36"/>
    <x v="118"/>
    <n v="237"/>
    <x v="0"/>
  </r>
  <r>
    <n v="8411"/>
    <x v="0"/>
    <x v="0"/>
    <x v="3"/>
    <x v="5"/>
    <x v="22"/>
    <x v="37"/>
    <x v="119"/>
    <n v="1635"/>
    <x v="0"/>
  </r>
  <r>
    <n v="8412"/>
    <x v="0"/>
    <x v="0"/>
    <x v="3"/>
    <x v="5"/>
    <x v="22"/>
    <x v="38"/>
    <x v="120"/>
    <n v="330"/>
    <x v="0"/>
  </r>
  <r>
    <n v="8413"/>
    <x v="0"/>
    <x v="0"/>
    <x v="3"/>
    <x v="5"/>
    <x v="22"/>
    <x v="39"/>
    <x v="121"/>
    <n v="591"/>
    <x v="0"/>
  </r>
  <r>
    <n v="8414"/>
    <x v="0"/>
    <x v="0"/>
    <x v="3"/>
    <x v="5"/>
    <x v="22"/>
    <x v="11"/>
    <x v="122"/>
    <n v="645"/>
    <x v="0"/>
  </r>
  <r>
    <n v="8415"/>
    <x v="0"/>
    <x v="0"/>
    <x v="3"/>
    <x v="5"/>
    <x v="22"/>
    <x v="12"/>
    <x v="123"/>
    <n v="705"/>
    <x v="0"/>
  </r>
  <r>
    <n v="8416"/>
    <x v="0"/>
    <x v="0"/>
    <x v="3"/>
    <x v="5"/>
    <x v="22"/>
    <x v="13"/>
    <x v="124"/>
    <n v="315"/>
    <x v="0"/>
  </r>
  <r>
    <n v="8417"/>
    <x v="0"/>
    <x v="0"/>
    <x v="3"/>
    <x v="5"/>
    <x v="22"/>
    <x v="30"/>
    <x v="33"/>
    <n v="33"/>
    <x v="0"/>
  </r>
  <r>
    <n v="8418"/>
    <x v="0"/>
    <x v="0"/>
    <x v="3"/>
    <x v="5"/>
    <x v="22"/>
    <x v="8"/>
    <x v="8"/>
    <n v="18597"/>
    <x v="0"/>
  </r>
  <r>
    <n v="8419"/>
    <x v="0"/>
    <x v="0"/>
    <x v="3"/>
    <x v="5"/>
    <x v="22"/>
    <x v="9"/>
    <x v="9"/>
    <n v="18567"/>
    <x v="0"/>
  </r>
  <r>
    <n v="8420"/>
    <x v="0"/>
    <x v="0"/>
    <x v="3"/>
    <x v="5"/>
    <x v="22"/>
    <x v="14"/>
    <x v="125"/>
    <n v="0"/>
    <x v="1"/>
  </r>
  <r>
    <n v="8421"/>
    <x v="0"/>
    <x v="0"/>
    <x v="4"/>
    <x v="5"/>
    <x v="22"/>
    <x v="60"/>
    <x v="112"/>
    <n v="1140"/>
    <x v="0"/>
  </r>
  <r>
    <n v="8422"/>
    <x v="0"/>
    <x v="0"/>
    <x v="4"/>
    <x v="5"/>
    <x v="22"/>
    <x v="31"/>
    <x v="113"/>
    <n v="13062"/>
    <x v="0"/>
  </r>
  <r>
    <n v="8423"/>
    <x v="0"/>
    <x v="0"/>
    <x v="4"/>
    <x v="5"/>
    <x v="22"/>
    <x v="32"/>
    <x v="114"/>
    <n v="2583"/>
    <x v="0"/>
  </r>
  <r>
    <n v="8424"/>
    <x v="0"/>
    <x v="0"/>
    <x v="4"/>
    <x v="5"/>
    <x v="22"/>
    <x v="33"/>
    <x v="115"/>
    <n v="2808"/>
    <x v="0"/>
  </r>
  <r>
    <n v="8425"/>
    <x v="0"/>
    <x v="0"/>
    <x v="4"/>
    <x v="5"/>
    <x v="22"/>
    <x v="34"/>
    <x v="116"/>
    <n v="477"/>
    <x v="0"/>
  </r>
  <r>
    <n v="8426"/>
    <x v="0"/>
    <x v="0"/>
    <x v="4"/>
    <x v="5"/>
    <x v="22"/>
    <x v="35"/>
    <x v="117"/>
    <n v="3204"/>
    <x v="0"/>
  </r>
  <r>
    <n v="8427"/>
    <x v="0"/>
    <x v="0"/>
    <x v="4"/>
    <x v="5"/>
    <x v="22"/>
    <x v="36"/>
    <x v="118"/>
    <n v="426"/>
    <x v="0"/>
  </r>
  <r>
    <n v="8428"/>
    <x v="0"/>
    <x v="0"/>
    <x v="4"/>
    <x v="5"/>
    <x v="22"/>
    <x v="37"/>
    <x v="119"/>
    <n v="1266"/>
    <x v="0"/>
  </r>
  <r>
    <n v="8429"/>
    <x v="0"/>
    <x v="0"/>
    <x v="4"/>
    <x v="5"/>
    <x v="22"/>
    <x v="38"/>
    <x v="120"/>
    <n v="366"/>
    <x v="0"/>
  </r>
  <r>
    <n v="8430"/>
    <x v="0"/>
    <x v="0"/>
    <x v="4"/>
    <x v="5"/>
    <x v="22"/>
    <x v="39"/>
    <x v="121"/>
    <n v="456"/>
    <x v="0"/>
  </r>
  <r>
    <n v="8431"/>
    <x v="0"/>
    <x v="0"/>
    <x v="4"/>
    <x v="5"/>
    <x v="22"/>
    <x v="11"/>
    <x v="122"/>
    <n v="351"/>
    <x v="0"/>
  </r>
  <r>
    <n v="8432"/>
    <x v="0"/>
    <x v="0"/>
    <x v="4"/>
    <x v="5"/>
    <x v="22"/>
    <x v="12"/>
    <x v="123"/>
    <n v="921"/>
    <x v="0"/>
  </r>
  <r>
    <n v="8433"/>
    <x v="0"/>
    <x v="0"/>
    <x v="4"/>
    <x v="5"/>
    <x v="22"/>
    <x v="13"/>
    <x v="124"/>
    <n v="258"/>
    <x v="0"/>
  </r>
  <r>
    <n v="8434"/>
    <x v="0"/>
    <x v="0"/>
    <x v="4"/>
    <x v="5"/>
    <x v="22"/>
    <x v="30"/>
    <x v="33"/>
    <n v="30"/>
    <x v="0"/>
  </r>
  <r>
    <n v="8435"/>
    <x v="0"/>
    <x v="0"/>
    <x v="4"/>
    <x v="5"/>
    <x v="22"/>
    <x v="8"/>
    <x v="8"/>
    <n v="20394"/>
    <x v="0"/>
  </r>
  <r>
    <n v="8436"/>
    <x v="0"/>
    <x v="0"/>
    <x v="4"/>
    <x v="5"/>
    <x v="22"/>
    <x v="9"/>
    <x v="9"/>
    <n v="20364"/>
    <x v="0"/>
  </r>
  <r>
    <n v="8437"/>
    <x v="0"/>
    <x v="0"/>
    <x v="4"/>
    <x v="5"/>
    <x v="22"/>
    <x v="14"/>
    <x v="125"/>
    <n v="0"/>
    <x v="1"/>
  </r>
  <r>
    <n v="8438"/>
    <x v="0"/>
    <x v="0"/>
    <x v="5"/>
    <x v="5"/>
    <x v="22"/>
    <x v="60"/>
    <x v="112"/>
    <n v="1389"/>
    <x v="0"/>
  </r>
  <r>
    <n v="8439"/>
    <x v="0"/>
    <x v="0"/>
    <x v="5"/>
    <x v="5"/>
    <x v="22"/>
    <x v="31"/>
    <x v="113"/>
    <n v="11694"/>
    <x v="0"/>
  </r>
  <r>
    <n v="8440"/>
    <x v="0"/>
    <x v="0"/>
    <x v="5"/>
    <x v="5"/>
    <x v="22"/>
    <x v="32"/>
    <x v="114"/>
    <n v="3708"/>
    <x v="0"/>
  </r>
  <r>
    <n v="8441"/>
    <x v="0"/>
    <x v="0"/>
    <x v="5"/>
    <x v="5"/>
    <x v="22"/>
    <x v="33"/>
    <x v="115"/>
    <n v="6207"/>
    <x v="0"/>
  </r>
  <r>
    <n v="8442"/>
    <x v="0"/>
    <x v="0"/>
    <x v="5"/>
    <x v="5"/>
    <x v="22"/>
    <x v="34"/>
    <x v="116"/>
    <n v="249"/>
    <x v="0"/>
  </r>
  <r>
    <n v="8443"/>
    <x v="0"/>
    <x v="0"/>
    <x v="5"/>
    <x v="5"/>
    <x v="22"/>
    <x v="35"/>
    <x v="117"/>
    <n v="3888"/>
    <x v="0"/>
  </r>
  <r>
    <n v="8444"/>
    <x v="0"/>
    <x v="0"/>
    <x v="5"/>
    <x v="5"/>
    <x v="22"/>
    <x v="36"/>
    <x v="118"/>
    <n v="693"/>
    <x v="0"/>
  </r>
  <r>
    <n v="8445"/>
    <x v="0"/>
    <x v="0"/>
    <x v="5"/>
    <x v="5"/>
    <x v="22"/>
    <x v="37"/>
    <x v="119"/>
    <n v="615"/>
    <x v="0"/>
  </r>
  <r>
    <n v="8446"/>
    <x v="0"/>
    <x v="0"/>
    <x v="5"/>
    <x v="5"/>
    <x v="22"/>
    <x v="38"/>
    <x v="120"/>
    <n v="231"/>
    <x v="0"/>
  </r>
  <r>
    <n v="8447"/>
    <x v="0"/>
    <x v="0"/>
    <x v="5"/>
    <x v="5"/>
    <x v="22"/>
    <x v="39"/>
    <x v="121"/>
    <n v="294"/>
    <x v="0"/>
  </r>
  <r>
    <n v="8448"/>
    <x v="0"/>
    <x v="0"/>
    <x v="5"/>
    <x v="5"/>
    <x v="22"/>
    <x v="11"/>
    <x v="122"/>
    <n v="645"/>
    <x v="0"/>
  </r>
  <r>
    <n v="8449"/>
    <x v="0"/>
    <x v="0"/>
    <x v="5"/>
    <x v="5"/>
    <x v="22"/>
    <x v="12"/>
    <x v="123"/>
    <n v="510"/>
    <x v="0"/>
  </r>
  <r>
    <n v="8450"/>
    <x v="0"/>
    <x v="0"/>
    <x v="5"/>
    <x v="5"/>
    <x v="22"/>
    <x v="13"/>
    <x v="124"/>
    <n v="483"/>
    <x v="0"/>
  </r>
  <r>
    <n v="8451"/>
    <x v="0"/>
    <x v="0"/>
    <x v="5"/>
    <x v="5"/>
    <x v="22"/>
    <x v="30"/>
    <x v="33"/>
    <n v="18"/>
    <x v="0"/>
  </r>
  <r>
    <n v="8452"/>
    <x v="0"/>
    <x v="0"/>
    <x v="5"/>
    <x v="5"/>
    <x v="22"/>
    <x v="8"/>
    <x v="8"/>
    <n v="20169"/>
    <x v="0"/>
  </r>
  <r>
    <n v="8453"/>
    <x v="0"/>
    <x v="0"/>
    <x v="5"/>
    <x v="5"/>
    <x v="22"/>
    <x v="9"/>
    <x v="9"/>
    <n v="20148"/>
    <x v="0"/>
  </r>
  <r>
    <n v="8454"/>
    <x v="0"/>
    <x v="0"/>
    <x v="5"/>
    <x v="5"/>
    <x v="22"/>
    <x v="14"/>
    <x v="125"/>
    <n v="0"/>
    <x v="1"/>
  </r>
  <r>
    <n v="8455"/>
    <x v="0"/>
    <x v="0"/>
    <x v="6"/>
    <x v="5"/>
    <x v="22"/>
    <x v="60"/>
    <x v="112"/>
    <n v="1302"/>
    <x v="0"/>
  </r>
  <r>
    <n v="8456"/>
    <x v="0"/>
    <x v="0"/>
    <x v="6"/>
    <x v="5"/>
    <x v="22"/>
    <x v="31"/>
    <x v="113"/>
    <n v="12420"/>
    <x v="0"/>
  </r>
  <r>
    <n v="8457"/>
    <x v="0"/>
    <x v="0"/>
    <x v="6"/>
    <x v="5"/>
    <x v="22"/>
    <x v="32"/>
    <x v="114"/>
    <n v="2643"/>
    <x v="0"/>
  </r>
  <r>
    <n v="8458"/>
    <x v="0"/>
    <x v="0"/>
    <x v="6"/>
    <x v="5"/>
    <x v="22"/>
    <x v="33"/>
    <x v="115"/>
    <n v="4221"/>
    <x v="0"/>
  </r>
  <r>
    <n v="8459"/>
    <x v="0"/>
    <x v="0"/>
    <x v="6"/>
    <x v="5"/>
    <x v="22"/>
    <x v="34"/>
    <x v="116"/>
    <n v="267"/>
    <x v="0"/>
  </r>
  <r>
    <n v="8460"/>
    <x v="0"/>
    <x v="0"/>
    <x v="6"/>
    <x v="5"/>
    <x v="22"/>
    <x v="35"/>
    <x v="117"/>
    <n v="3210"/>
    <x v="0"/>
  </r>
  <r>
    <n v="8461"/>
    <x v="0"/>
    <x v="0"/>
    <x v="6"/>
    <x v="5"/>
    <x v="22"/>
    <x v="36"/>
    <x v="118"/>
    <n v="537"/>
    <x v="0"/>
  </r>
  <r>
    <n v="8462"/>
    <x v="0"/>
    <x v="0"/>
    <x v="6"/>
    <x v="5"/>
    <x v="22"/>
    <x v="37"/>
    <x v="119"/>
    <n v="354"/>
    <x v="0"/>
  </r>
  <r>
    <n v="8463"/>
    <x v="0"/>
    <x v="0"/>
    <x v="6"/>
    <x v="5"/>
    <x v="22"/>
    <x v="38"/>
    <x v="120"/>
    <n v="195"/>
    <x v="0"/>
  </r>
  <r>
    <n v="8464"/>
    <x v="0"/>
    <x v="0"/>
    <x v="6"/>
    <x v="5"/>
    <x v="22"/>
    <x v="39"/>
    <x v="121"/>
    <n v="222"/>
    <x v="0"/>
  </r>
  <r>
    <n v="8465"/>
    <x v="0"/>
    <x v="0"/>
    <x v="6"/>
    <x v="5"/>
    <x v="22"/>
    <x v="11"/>
    <x v="122"/>
    <n v="360"/>
    <x v="0"/>
  </r>
  <r>
    <n v="8466"/>
    <x v="0"/>
    <x v="0"/>
    <x v="6"/>
    <x v="5"/>
    <x v="22"/>
    <x v="12"/>
    <x v="123"/>
    <n v="702"/>
    <x v="0"/>
  </r>
  <r>
    <n v="8467"/>
    <x v="0"/>
    <x v="0"/>
    <x v="6"/>
    <x v="5"/>
    <x v="22"/>
    <x v="13"/>
    <x v="124"/>
    <n v="327"/>
    <x v="0"/>
  </r>
  <r>
    <n v="8468"/>
    <x v="0"/>
    <x v="0"/>
    <x v="6"/>
    <x v="5"/>
    <x v="22"/>
    <x v="30"/>
    <x v="33"/>
    <n v="24"/>
    <x v="0"/>
  </r>
  <r>
    <n v="8469"/>
    <x v="0"/>
    <x v="0"/>
    <x v="6"/>
    <x v="5"/>
    <x v="22"/>
    <x v="8"/>
    <x v="8"/>
    <n v="19317"/>
    <x v="0"/>
  </r>
  <r>
    <n v="8470"/>
    <x v="0"/>
    <x v="0"/>
    <x v="6"/>
    <x v="5"/>
    <x v="22"/>
    <x v="9"/>
    <x v="9"/>
    <n v="19293"/>
    <x v="0"/>
  </r>
  <r>
    <n v="8471"/>
    <x v="0"/>
    <x v="0"/>
    <x v="6"/>
    <x v="5"/>
    <x v="22"/>
    <x v="14"/>
    <x v="125"/>
    <n v="0"/>
    <x v="1"/>
  </r>
  <r>
    <n v="8472"/>
    <x v="0"/>
    <x v="0"/>
    <x v="7"/>
    <x v="5"/>
    <x v="22"/>
    <x v="60"/>
    <x v="112"/>
    <n v="1254"/>
    <x v="0"/>
  </r>
  <r>
    <n v="8473"/>
    <x v="0"/>
    <x v="0"/>
    <x v="7"/>
    <x v="5"/>
    <x v="22"/>
    <x v="31"/>
    <x v="113"/>
    <n v="12357"/>
    <x v="0"/>
  </r>
  <r>
    <n v="8474"/>
    <x v="0"/>
    <x v="0"/>
    <x v="7"/>
    <x v="5"/>
    <x v="22"/>
    <x v="32"/>
    <x v="114"/>
    <n v="2679"/>
    <x v="0"/>
  </r>
  <r>
    <n v="8475"/>
    <x v="0"/>
    <x v="0"/>
    <x v="7"/>
    <x v="5"/>
    <x v="22"/>
    <x v="33"/>
    <x v="115"/>
    <n v="4350"/>
    <x v="0"/>
  </r>
  <r>
    <n v="8476"/>
    <x v="0"/>
    <x v="0"/>
    <x v="7"/>
    <x v="5"/>
    <x v="22"/>
    <x v="34"/>
    <x v="116"/>
    <n v="339"/>
    <x v="0"/>
  </r>
  <r>
    <n v="8477"/>
    <x v="0"/>
    <x v="0"/>
    <x v="7"/>
    <x v="5"/>
    <x v="22"/>
    <x v="35"/>
    <x v="117"/>
    <n v="4101"/>
    <x v="0"/>
  </r>
  <r>
    <n v="8478"/>
    <x v="0"/>
    <x v="0"/>
    <x v="7"/>
    <x v="5"/>
    <x v="22"/>
    <x v="36"/>
    <x v="118"/>
    <n v="579"/>
    <x v="0"/>
  </r>
  <r>
    <n v="8479"/>
    <x v="0"/>
    <x v="0"/>
    <x v="7"/>
    <x v="5"/>
    <x v="22"/>
    <x v="37"/>
    <x v="119"/>
    <n v="681"/>
    <x v="0"/>
  </r>
  <r>
    <n v="8480"/>
    <x v="0"/>
    <x v="0"/>
    <x v="7"/>
    <x v="5"/>
    <x v="22"/>
    <x v="38"/>
    <x v="120"/>
    <n v="198"/>
    <x v="0"/>
  </r>
  <r>
    <n v="8481"/>
    <x v="0"/>
    <x v="0"/>
    <x v="7"/>
    <x v="5"/>
    <x v="22"/>
    <x v="39"/>
    <x v="121"/>
    <n v="294"/>
    <x v="0"/>
  </r>
  <r>
    <n v="8482"/>
    <x v="0"/>
    <x v="0"/>
    <x v="7"/>
    <x v="5"/>
    <x v="22"/>
    <x v="11"/>
    <x v="122"/>
    <n v="366"/>
    <x v="0"/>
  </r>
  <r>
    <n v="8483"/>
    <x v="0"/>
    <x v="0"/>
    <x v="7"/>
    <x v="5"/>
    <x v="22"/>
    <x v="12"/>
    <x v="123"/>
    <n v="744"/>
    <x v="0"/>
  </r>
  <r>
    <n v="8484"/>
    <x v="0"/>
    <x v="0"/>
    <x v="7"/>
    <x v="5"/>
    <x v="22"/>
    <x v="13"/>
    <x v="124"/>
    <n v="267"/>
    <x v="0"/>
  </r>
  <r>
    <n v="8485"/>
    <x v="0"/>
    <x v="0"/>
    <x v="7"/>
    <x v="5"/>
    <x v="22"/>
    <x v="30"/>
    <x v="33"/>
    <n v="21"/>
    <x v="0"/>
  </r>
  <r>
    <n v="8486"/>
    <x v="0"/>
    <x v="0"/>
    <x v="7"/>
    <x v="5"/>
    <x v="22"/>
    <x v="8"/>
    <x v="8"/>
    <n v="20100"/>
    <x v="0"/>
  </r>
  <r>
    <n v="8487"/>
    <x v="0"/>
    <x v="0"/>
    <x v="7"/>
    <x v="5"/>
    <x v="22"/>
    <x v="9"/>
    <x v="9"/>
    <n v="20082"/>
    <x v="0"/>
  </r>
  <r>
    <n v="8488"/>
    <x v="0"/>
    <x v="0"/>
    <x v="7"/>
    <x v="5"/>
    <x v="22"/>
    <x v="14"/>
    <x v="125"/>
    <n v="0"/>
    <x v="1"/>
  </r>
  <r>
    <n v="8489"/>
    <x v="0"/>
    <x v="0"/>
    <x v="8"/>
    <x v="5"/>
    <x v="22"/>
    <x v="60"/>
    <x v="112"/>
    <n v="963"/>
    <x v="0"/>
  </r>
  <r>
    <n v="8490"/>
    <x v="0"/>
    <x v="0"/>
    <x v="8"/>
    <x v="5"/>
    <x v="22"/>
    <x v="31"/>
    <x v="113"/>
    <n v="12552"/>
    <x v="0"/>
  </r>
  <r>
    <n v="8491"/>
    <x v="0"/>
    <x v="0"/>
    <x v="8"/>
    <x v="5"/>
    <x v="22"/>
    <x v="32"/>
    <x v="114"/>
    <n v="3528"/>
    <x v="0"/>
  </r>
  <r>
    <n v="8492"/>
    <x v="0"/>
    <x v="0"/>
    <x v="8"/>
    <x v="5"/>
    <x v="22"/>
    <x v="33"/>
    <x v="115"/>
    <n v="4710"/>
    <x v="0"/>
  </r>
  <r>
    <n v="8493"/>
    <x v="0"/>
    <x v="0"/>
    <x v="8"/>
    <x v="5"/>
    <x v="22"/>
    <x v="34"/>
    <x v="116"/>
    <n v="360"/>
    <x v="0"/>
  </r>
  <r>
    <n v="8494"/>
    <x v="0"/>
    <x v="0"/>
    <x v="8"/>
    <x v="5"/>
    <x v="22"/>
    <x v="35"/>
    <x v="117"/>
    <n v="3954"/>
    <x v="0"/>
  </r>
  <r>
    <n v="8495"/>
    <x v="0"/>
    <x v="0"/>
    <x v="8"/>
    <x v="5"/>
    <x v="22"/>
    <x v="36"/>
    <x v="118"/>
    <n v="621"/>
    <x v="0"/>
  </r>
  <r>
    <n v="8496"/>
    <x v="0"/>
    <x v="0"/>
    <x v="8"/>
    <x v="5"/>
    <x v="22"/>
    <x v="37"/>
    <x v="119"/>
    <n v="831"/>
    <x v="0"/>
  </r>
  <r>
    <n v="8497"/>
    <x v="0"/>
    <x v="0"/>
    <x v="8"/>
    <x v="5"/>
    <x v="22"/>
    <x v="38"/>
    <x v="120"/>
    <n v="246"/>
    <x v="0"/>
  </r>
  <r>
    <n v="8498"/>
    <x v="0"/>
    <x v="0"/>
    <x v="8"/>
    <x v="5"/>
    <x v="22"/>
    <x v="39"/>
    <x v="121"/>
    <n v="423"/>
    <x v="0"/>
  </r>
  <r>
    <n v="8499"/>
    <x v="0"/>
    <x v="0"/>
    <x v="8"/>
    <x v="5"/>
    <x v="22"/>
    <x v="11"/>
    <x v="122"/>
    <n v="366"/>
    <x v="0"/>
  </r>
  <r>
    <n v="8500"/>
    <x v="0"/>
    <x v="0"/>
    <x v="8"/>
    <x v="5"/>
    <x v="22"/>
    <x v="12"/>
    <x v="123"/>
    <n v="666"/>
    <x v="0"/>
  </r>
  <r>
    <n v="8501"/>
    <x v="0"/>
    <x v="0"/>
    <x v="8"/>
    <x v="5"/>
    <x v="22"/>
    <x v="13"/>
    <x v="124"/>
    <n v="288"/>
    <x v="0"/>
  </r>
  <r>
    <n v="8502"/>
    <x v="0"/>
    <x v="0"/>
    <x v="8"/>
    <x v="5"/>
    <x v="22"/>
    <x v="30"/>
    <x v="33"/>
    <n v="15"/>
    <x v="0"/>
  </r>
  <r>
    <n v="8503"/>
    <x v="0"/>
    <x v="0"/>
    <x v="8"/>
    <x v="5"/>
    <x v="22"/>
    <x v="8"/>
    <x v="8"/>
    <n v="20481"/>
    <x v="0"/>
  </r>
  <r>
    <n v="8504"/>
    <x v="0"/>
    <x v="0"/>
    <x v="8"/>
    <x v="5"/>
    <x v="22"/>
    <x v="9"/>
    <x v="9"/>
    <n v="20463"/>
    <x v="0"/>
  </r>
  <r>
    <n v="8505"/>
    <x v="0"/>
    <x v="0"/>
    <x v="8"/>
    <x v="5"/>
    <x v="22"/>
    <x v="14"/>
    <x v="125"/>
    <n v="0"/>
    <x v="1"/>
  </r>
  <r>
    <n v="8506"/>
    <x v="0"/>
    <x v="0"/>
    <x v="9"/>
    <x v="5"/>
    <x v="22"/>
    <x v="60"/>
    <x v="112"/>
    <n v="1392"/>
    <x v="0"/>
  </r>
  <r>
    <n v="8507"/>
    <x v="0"/>
    <x v="0"/>
    <x v="9"/>
    <x v="5"/>
    <x v="22"/>
    <x v="31"/>
    <x v="113"/>
    <n v="12795"/>
    <x v="0"/>
  </r>
  <r>
    <n v="8508"/>
    <x v="0"/>
    <x v="0"/>
    <x v="9"/>
    <x v="5"/>
    <x v="22"/>
    <x v="32"/>
    <x v="114"/>
    <n v="1548"/>
    <x v="0"/>
  </r>
  <r>
    <n v="8509"/>
    <x v="0"/>
    <x v="0"/>
    <x v="9"/>
    <x v="5"/>
    <x v="22"/>
    <x v="33"/>
    <x v="115"/>
    <n v="1965"/>
    <x v="0"/>
  </r>
  <r>
    <n v="8510"/>
    <x v="0"/>
    <x v="0"/>
    <x v="9"/>
    <x v="5"/>
    <x v="22"/>
    <x v="34"/>
    <x v="116"/>
    <n v="381"/>
    <x v="0"/>
  </r>
  <r>
    <n v="8511"/>
    <x v="0"/>
    <x v="0"/>
    <x v="9"/>
    <x v="5"/>
    <x v="22"/>
    <x v="35"/>
    <x v="117"/>
    <n v="2766"/>
    <x v="0"/>
  </r>
  <r>
    <n v="8512"/>
    <x v="0"/>
    <x v="0"/>
    <x v="9"/>
    <x v="5"/>
    <x v="22"/>
    <x v="36"/>
    <x v="118"/>
    <n v="363"/>
    <x v="0"/>
  </r>
  <r>
    <n v="8513"/>
    <x v="0"/>
    <x v="0"/>
    <x v="9"/>
    <x v="5"/>
    <x v="22"/>
    <x v="37"/>
    <x v="119"/>
    <n v="1194"/>
    <x v="0"/>
  </r>
  <r>
    <n v="8514"/>
    <x v="0"/>
    <x v="0"/>
    <x v="9"/>
    <x v="5"/>
    <x v="22"/>
    <x v="38"/>
    <x v="120"/>
    <n v="360"/>
    <x v="0"/>
  </r>
  <r>
    <n v="8515"/>
    <x v="0"/>
    <x v="0"/>
    <x v="9"/>
    <x v="5"/>
    <x v="22"/>
    <x v="39"/>
    <x v="121"/>
    <n v="423"/>
    <x v="0"/>
  </r>
  <r>
    <n v="8516"/>
    <x v="0"/>
    <x v="0"/>
    <x v="9"/>
    <x v="5"/>
    <x v="22"/>
    <x v="11"/>
    <x v="122"/>
    <n v="351"/>
    <x v="0"/>
  </r>
  <r>
    <n v="8517"/>
    <x v="0"/>
    <x v="0"/>
    <x v="9"/>
    <x v="5"/>
    <x v="22"/>
    <x v="12"/>
    <x v="123"/>
    <n v="822"/>
    <x v="0"/>
  </r>
  <r>
    <n v="8518"/>
    <x v="0"/>
    <x v="0"/>
    <x v="9"/>
    <x v="5"/>
    <x v="22"/>
    <x v="13"/>
    <x v="124"/>
    <n v="264"/>
    <x v="0"/>
  </r>
  <r>
    <n v="8519"/>
    <x v="0"/>
    <x v="0"/>
    <x v="9"/>
    <x v="5"/>
    <x v="22"/>
    <x v="30"/>
    <x v="33"/>
    <n v="21"/>
    <x v="0"/>
  </r>
  <r>
    <n v="8520"/>
    <x v="0"/>
    <x v="0"/>
    <x v="9"/>
    <x v="5"/>
    <x v="22"/>
    <x v="8"/>
    <x v="8"/>
    <n v="19311"/>
    <x v="0"/>
  </r>
  <r>
    <n v="8521"/>
    <x v="0"/>
    <x v="0"/>
    <x v="9"/>
    <x v="5"/>
    <x v="22"/>
    <x v="9"/>
    <x v="9"/>
    <n v="19287"/>
    <x v="0"/>
  </r>
  <r>
    <n v="8522"/>
    <x v="0"/>
    <x v="0"/>
    <x v="9"/>
    <x v="5"/>
    <x v="22"/>
    <x v="14"/>
    <x v="125"/>
    <n v="0"/>
    <x v="1"/>
  </r>
  <r>
    <n v="8523"/>
    <x v="0"/>
    <x v="0"/>
    <x v="10"/>
    <x v="5"/>
    <x v="22"/>
    <x v="60"/>
    <x v="112"/>
    <n v="957"/>
    <x v="0"/>
  </r>
  <r>
    <n v="8524"/>
    <x v="0"/>
    <x v="0"/>
    <x v="10"/>
    <x v="5"/>
    <x v="22"/>
    <x v="31"/>
    <x v="113"/>
    <n v="13188"/>
    <x v="0"/>
  </r>
  <r>
    <n v="8525"/>
    <x v="0"/>
    <x v="0"/>
    <x v="10"/>
    <x v="5"/>
    <x v="22"/>
    <x v="32"/>
    <x v="114"/>
    <n v="2301"/>
    <x v="0"/>
  </r>
  <r>
    <n v="8526"/>
    <x v="0"/>
    <x v="0"/>
    <x v="10"/>
    <x v="5"/>
    <x v="22"/>
    <x v="33"/>
    <x v="115"/>
    <n v="3066"/>
    <x v="0"/>
  </r>
  <r>
    <n v="8527"/>
    <x v="0"/>
    <x v="0"/>
    <x v="10"/>
    <x v="5"/>
    <x v="22"/>
    <x v="34"/>
    <x v="116"/>
    <n v="348"/>
    <x v="0"/>
  </r>
  <r>
    <n v="8528"/>
    <x v="0"/>
    <x v="0"/>
    <x v="10"/>
    <x v="5"/>
    <x v="22"/>
    <x v="35"/>
    <x v="117"/>
    <n v="2997"/>
    <x v="0"/>
  </r>
  <r>
    <n v="8529"/>
    <x v="0"/>
    <x v="0"/>
    <x v="10"/>
    <x v="5"/>
    <x v="22"/>
    <x v="36"/>
    <x v="118"/>
    <n v="444"/>
    <x v="0"/>
  </r>
  <r>
    <n v="8530"/>
    <x v="0"/>
    <x v="0"/>
    <x v="10"/>
    <x v="5"/>
    <x v="22"/>
    <x v="37"/>
    <x v="119"/>
    <n v="1128"/>
    <x v="0"/>
  </r>
  <r>
    <n v="8531"/>
    <x v="0"/>
    <x v="0"/>
    <x v="10"/>
    <x v="5"/>
    <x v="22"/>
    <x v="38"/>
    <x v="120"/>
    <n v="273"/>
    <x v="0"/>
  </r>
  <r>
    <n v="8532"/>
    <x v="0"/>
    <x v="0"/>
    <x v="10"/>
    <x v="5"/>
    <x v="22"/>
    <x v="39"/>
    <x v="121"/>
    <n v="504"/>
    <x v="0"/>
  </r>
  <r>
    <n v="8533"/>
    <x v="0"/>
    <x v="0"/>
    <x v="10"/>
    <x v="5"/>
    <x v="22"/>
    <x v="11"/>
    <x v="122"/>
    <n v="510"/>
    <x v="0"/>
  </r>
  <r>
    <n v="8534"/>
    <x v="0"/>
    <x v="0"/>
    <x v="10"/>
    <x v="5"/>
    <x v="22"/>
    <x v="12"/>
    <x v="123"/>
    <n v="777"/>
    <x v="0"/>
  </r>
  <r>
    <n v="8535"/>
    <x v="0"/>
    <x v="0"/>
    <x v="10"/>
    <x v="5"/>
    <x v="22"/>
    <x v="13"/>
    <x v="124"/>
    <n v="300"/>
    <x v="0"/>
  </r>
  <r>
    <n v="8536"/>
    <x v="0"/>
    <x v="0"/>
    <x v="10"/>
    <x v="5"/>
    <x v="22"/>
    <x v="30"/>
    <x v="33"/>
    <n v="33"/>
    <x v="0"/>
  </r>
  <r>
    <n v="8537"/>
    <x v="0"/>
    <x v="0"/>
    <x v="10"/>
    <x v="5"/>
    <x v="22"/>
    <x v="8"/>
    <x v="8"/>
    <n v="19836"/>
    <x v="0"/>
  </r>
  <r>
    <n v="8538"/>
    <x v="0"/>
    <x v="0"/>
    <x v="10"/>
    <x v="5"/>
    <x v="22"/>
    <x v="9"/>
    <x v="9"/>
    <n v="19800"/>
    <x v="0"/>
  </r>
  <r>
    <n v="8539"/>
    <x v="0"/>
    <x v="0"/>
    <x v="10"/>
    <x v="5"/>
    <x v="22"/>
    <x v="14"/>
    <x v="125"/>
    <n v="0"/>
    <x v="1"/>
  </r>
  <r>
    <n v="8540"/>
    <x v="0"/>
    <x v="0"/>
    <x v="11"/>
    <x v="5"/>
    <x v="22"/>
    <x v="60"/>
    <x v="112"/>
    <n v="1152"/>
    <x v="0"/>
  </r>
  <r>
    <n v="8541"/>
    <x v="0"/>
    <x v="0"/>
    <x v="11"/>
    <x v="5"/>
    <x v="22"/>
    <x v="31"/>
    <x v="113"/>
    <n v="11874"/>
    <x v="0"/>
  </r>
  <r>
    <n v="8542"/>
    <x v="0"/>
    <x v="0"/>
    <x v="11"/>
    <x v="5"/>
    <x v="22"/>
    <x v="32"/>
    <x v="114"/>
    <n v="1422"/>
    <x v="0"/>
  </r>
  <r>
    <n v="8543"/>
    <x v="0"/>
    <x v="0"/>
    <x v="11"/>
    <x v="5"/>
    <x v="22"/>
    <x v="33"/>
    <x v="115"/>
    <n v="1335"/>
    <x v="0"/>
  </r>
  <r>
    <n v="8544"/>
    <x v="0"/>
    <x v="0"/>
    <x v="11"/>
    <x v="5"/>
    <x v="22"/>
    <x v="34"/>
    <x v="116"/>
    <n v="444"/>
    <x v="0"/>
  </r>
  <r>
    <n v="8545"/>
    <x v="0"/>
    <x v="0"/>
    <x v="11"/>
    <x v="5"/>
    <x v="22"/>
    <x v="35"/>
    <x v="117"/>
    <n v="2880"/>
    <x v="0"/>
  </r>
  <r>
    <n v="8546"/>
    <x v="0"/>
    <x v="0"/>
    <x v="11"/>
    <x v="5"/>
    <x v="22"/>
    <x v="36"/>
    <x v="118"/>
    <n v="291"/>
    <x v="0"/>
  </r>
  <r>
    <n v="8547"/>
    <x v="0"/>
    <x v="0"/>
    <x v="11"/>
    <x v="5"/>
    <x v="22"/>
    <x v="37"/>
    <x v="119"/>
    <n v="1956"/>
    <x v="0"/>
  </r>
  <r>
    <n v="8548"/>
    <x v="0"/>
    <x v="0"/>
    <x v="11"/>
    <x v="5"/>
    <x v="22"/>
    <x v="38"/>
    <x v="120"/>
    <n v="453"/>
    <x v="0"/>
  </r>
  <r>
    <n v="8549"/>
    <x v="0"/>
    <x v="0"/>
    <x v="11"/>
    <x v="5"/>
    <x v="22"/>
    <x v="39"/>
    <x v="121"/>
    <n v="675"/>
    <x v="0"/>
  </r>
  <r>
    <n v="8550"/>
    <x v="0"/>
    <x v="0"/>
    <x v="11"/>
    <x v="5"/>
    <x v="22"/>
    <x v="11"/>
    <x v="122"/>
    <n v="357"/>
    <x v="0"/>
  </r>
  <r>
    <n v="8551"/>
    <x v="0"/>
    <x v="0"/>
    <x v="11"/>
    <x v="5"/>
    <x v="22"/>
    <x v="12"/>
    <x v="123"/>
    <n v="1032"/>
    <x v="0"/>
  </r>
  <r>
    <n v="8552"/>
    <x v="0"/>
    <x v="0"/>
    <x v="11"/>
    <x v="5"/>
    <x v="22"/>
    <x v="13"/>
    <x v="124"/>
    <n v="246"/>
    <x v="0"/>
  </r>
  <r>
    <n v="8553"/>
    <x v="0"/>
    <x v="0"/>
    <x v="11"/>
    <x v="5"/>
    <x v="22"/>
    <x v="30"/>
    <x v="33"/>
    <n v="39"/>
    <x v="0"/>
  </r>
  <r>
    <n v="8554"/>
    <x v="0"/>
    <x v="0"/>
    <x v="11"/>
    <x v="5"/>
    <x v="22"/>
    <x v="8"/>
    <x v="8"/>
    <n v="18912"/>
    <x v="0"/>
  </r>
  <r>
    <n v="8555"/>
    <x v="0"/>
    <x v="0"/>
    <x v="11"/>
    <x v="5"/>
    <x v="22"/>
    <x v="9"/>
    <x v="9"/>
    <n v="18876"/>
    <x v="0"/>
  </r>
  <r>
    <n v="8556"/>
    <x v="0"/>
    <x v="0"/>
    <x v="11"/>
    <x v="5"/>
    <x v="22"/>
    <x v="14"/>
    <x v="125"/>
    <n v="0"/>
    <x v="1"/>
  </r>
  <r>
    <n v="8557"/>
    <x v="0"/>
    <x v="0"/>
    <x v="12"/>
    <x v="5"/>
    <x v="22"/>
    <x v="60"/>
    <x v="112"/>
    <n v="1197"/>
    <x v="0"/>
  </r>
  <r>
    <n v="8558"/>
    <x v="0"/>
    <x v="0"/>
    <x v="12"/>
    <x v="5"/>
    <x v="22"/>
    <x v="31"/>
    <x v="113"/>
    <n v="12849"/>
    <x v="0"/>
  </r>
  <r>
    <n v="8559"/>
    <x v="0"/>
    <x v="0"/>
    <x v="12"/>
    <x v="5"/>
    <x v="22"/>
    <x v="32"/>
    <x v="114"/>
    <n v="2313"/>
    <x v="0"/>
  </r>
  <r>
    <n v="8560"/>
    <x v="0"/>
    <x v="0"/>
    <x v="12"/>
    <x v="5"/>
    <x v="22"/>
    <x v="33"/>
    <x v="115"/>
    <n v="3651"/>
    <x v="0"/>
  </r>
  <r>
    <n v="8561"/>
    <x v="0"/>
    <x v="0"/>
    <x v="12"/>
    <x v="5"/>
    <x v="22"/>
    <x v="34"/>
    <x v="116"/>
    <n v="336"/>
    <x v="0"/>
  </r>
  <r>
    <n v="8562"/>
    <x v="0"/>
    <x v="0"/>
    <x v="12"/>
    <x v="5"/>
    <x v="22"/>
    <x v="35"/>
    <x v="117"/>
    <n v="4023"/>
    <x v="0"/>
  </r>
  <r>
    <n v="8563"/>
    <x v="0"/>
    <x v="0"/>
    <x v="12"/>
    <x v="5"/>
    <x v="22"/>
    <x v="36"/>
    <x v="118"/>
    <n v="588"/>
    <x v="0"/>
  </r>
  <r>
    <n v="8564"/>
    <x v="0"/>
    <x v="0"/>
    <x v="12"/>
    <x v="5"/>
    <x v="22"/>
    <x v="37"/>
    <x v="119"/>
    <n v="942"/>
    <x v="0"/>
  </r>
  <r>
    <n v="8565"/>
    <x v="0"/>
    <x v="0"/>
    <x v="12"/>
    <x v="5"/>
    <x v="22"/>
    <x v="38"/>
    <x v="120"/>
    <n v="300"/>
    <x v="0"/>
  </r>
  <r>
    <n v="8566"/>
    <x v="0"/>
    <x v="0"/>
    <x v="12"/>
    <x v="5"/>
    <x v="22"/>
    <x v="39"/>
    <x v="121"/>
    <n v="435"/>
    <x v="0"/>
  </r>
  <r>
    <n v="8567"/>
    <x v="0"/>
    <x v="0"/>
    <x v="12"/>
    <x v="5"/>
    <x v="22"/>
    <x v="11"/>
    <x v="122"/>
    <n v="420"/>
    <x v="0"/>
  </r>
  <r>
    <n v="8568"/>
    <x v="0"/>
    <x v="0"/>
    <x v="12"/>
    <x v="5"/>
    <x v="22"/>
    <x v="12"/>
    <x v="123"/>
    <n v="879"/>
    <x v="0"/>
  </r>
  <r>
    <n v="8569"/>
    <x v="0"/>
    <x v="0"/>
    <x v="12"/>
    <x v="5"/>
    <x v="22"/>
    <x v="13"/>
    <x v="124"/>
    <n v="285"/>
    <x v="0"/>
  </r>
  <r>
    <n v="8570"/>
    <x v="0"/>
    <x v="0"/>
    <x v="12"/>
    <x v="5"/>
    <x v="22"/>
    <x v="30"/>
    <x v="33"/>
    <n v="24"/>
    <x v="0"/>
  </r>
  <r>
    <n v="8571"/>
    <x v="0"/>
    <x v="0"/>
    <x v="12"/>
    <x v="5"/>
    <x v="22"/>
    <x v="8"/>
    <x v="8"/>
    <n v="20517"/>
    <x v="0"/>
  </r>
  <r>
    <n v="8572"/>
    <x v="0"/>
    <x v="0"/>
    <x v="12"/>
    <x v="5"/>
    <x v="22"/>
    <x v="9"/>
    <x v="9"/>
    <n v="20493"/>
    <x v="0"/>
  </r>
  <r>
    <n v="8573"/>
    <x v="0"/>
    <x v="0"/>
    <x v="12"/>
    <x v="5"/>
    <x v="22"/>
    <x v="14"/>
    <x v="125"/>
    <n v="0"/>
    <x v="1"/>
  </r>
  <r>
    <n v="8574"/>
    <x v="0"/>
    <x v="0"/>
    <x v="13"/>
    <x v="5"/>
    <x v="22"/>
    <x v="60"/>
    <x v="112"/>
    <n v="1506"/>
    <x v="0"/>
  </r>
  <r>
    <n v="8575"/>
    <x v="0"/>
    <x v="0"/>
    <x v="13"/>
    <x v="5"/>
    <x v="22"/>
    <x v="31"/>
    <x v="113"/>
    <n v="14601"/>
    <x v="0"/>
  </r>
  <r>
    <n v="8576"/>
    <x v="0"/>
    <x v="0"/>
    <x v="13"/>
    <x v="5"/>
    <x v="22"/>
    <x v="32"/>
    <x v="114"/>
    <n v="1494"/>
    <x v="0"/>
  </r>
  <r>
    <n v="8577"/>
    <x v="0"/>
    <x v="0"/>
    <x v="13"/>
    <x v="5"/>
    <x v="22"/>
    <x v="33"/>
    <x v="115"/>
    <n v="2682"/>
    <x v="0"/>
  </r>
  <r>
    <n v="8578"/>
    <x v="0"/>
    <x v="0"/>
    <x v="13"/>
    <x v="5"/>
    <x v="22"/>
    <x v="34"/>
    <x v="116"/>
    <n v="237"/>
    <x v="0"/>
  </r>
  <r>
    <n v="8579"/>
    <x v="0"/>
    <x v="0"/>
    <x v="13"/>
    <x v="5"/>
    <x v="22"/>
    <x v="35"/>
    <x v="117"/>
    <n v="2616"/>
    <x v="0"/>
  </r>
  <r>
    <n v="8580"/>
    <x v="0"/>
    <x v="0"/>
    <x v="13"/>
    <x v="5"/>
    <x v="22"/>
    <x v="36"/>
    <x v="118"/>
    <n v="435"/>
    <x v="0"/>
  </r>
  <r>
    <n v="8581"/>
    <x v="0"/>
    <x v="0"/>
    <x v="13"/>
    <x v="5"/>
    <x v="22"/>
    <x v="37"/>
    <x v="119"/>
    <n v="966"/>
    <x v="0"/>
  </r>
  <r>
    <n v="8582"/>
    <x v="0"/>
    <x v="0"/>
    <x v="13"/>
    <x v="5"/>
    <x v="22"/>
    <x v="38"/>
    <x v="120"/>
    <n v="447"/>
    <x v="0"/>
  </r>
  <r>
    <n v="8583"/>
    <x v="0"/>
    <x v="0"/>
    <x v="13"/>
    <x v="5"/>
    <x v="22"/>
    <x v="39"/>
    <x v="121"/>
    <n v="579"/>
    <x v="0"/>
  </r>
  <r>
    <n v="8584"/>
    <x v="0"/>
    <x v="0"/>
    <x v="13"/>
    <x v="5"/>
    <x v="22"/>
    <x v="11"/>
    <x v="122"/>
    <n v="2181"/>
    <x v="0"/>
  </r>
  <r>
    <n v="8585"/>
    <x v="0"/>
    <x v="0"/>
    <x v="13"/>
    <x v="5"/>
    <x v="22"/>
    <x v="12"/>
    <x v="123"/>
    <n v="675"/>
    <x v="0"/>
  </r>
  <r>
    <n v="8586"/>
    <x v="0"/>
    <x v="0"/>
    <x v="13"/>
    <x v="5"/>
    <x v="22"/>
    <x v="13"/>
    <x v="124"/>
    <n v="717"/>
    <x v="0"/>
  </r>
  <r>
    <n v="8587"/>
    <x v="0"/>
    <x v="0"/>
    <x v="13"/>
    <x v="5"/>
    <x v="22"/>
    <x v="30"/>
    <x v="33"/>
    <n v="27"/>
    <x v="0"/>
  </r>
  <r>
    <n v="8588"/>
    <x v="0"/>
    <x v="0"/>
    <x v="13"/>
    <x v="5"/>
    <x v="22"/>
    <x v="8"/>
    <x v="8"/>
    <n v="21438"/>
    <x v="0"/>
  </r>
  <r>
    <n v="8589"/>
    <x v="0"/>
    <x v="0"/>
    <x v="13"/>
    <x v="5"/>
    <x v="22"/>
    <x v="9"/>
    <x v="9"/>
    <n v="21411"/>
    <x v="0"/>
  </r>
  <r>
    <n v="8590"/>
    <x v="0"/>
    <x v="0"/>
    <x v="13"/>
    <x v="5"/>
    <x v="22"/>
    <x v="14"/>
    <x v="125"/>
    <n v="0"/>
    <x v="1"/>
  </r>
  <r>
    <n v="8591"/>
    <x v="0"/>
    <x v="0"/>
    <x v="14"/>
    <x v="5"/>
    <x v="22"/>
    <x v="60"/>
    <x v="112"/>
    <n v="1092"/>
    <x v="0"/>
  </r>
  <r>
    <n v="8592"/>
    <x v="0"/>
    <x v="0"/>
    <x v="14"/>
    <x v="5"/>
    <x v="22"/>
    <x v="31"/>
    <x v="113"/>
    <n v="13938"/>
    <x v="0"/>
  </r>
  <r>
    <n v="8593"/>
    <x v="0"/>
    <x v="0"/>
    <x v="14"/>
    <x v="5"/>
    <x v="22"/>
    <x v="32"/>
    <x v="114"/>
    <n v="1896"/>
    <x v="0"/>
  </r>
  <r>
    <n v="8594"/>
    <x v="0"/>
    <x v="0"/>
    <x v="14"/>
    <x v="5"/>
    <x v="22"/>
    <x v="33"/>
    <x v="115"/>
    <n v="2757"/>
    <x v="0"/>
  </r>
  <r>
    <n v="8595"/>
    <x v="0"/>
    <x v="0"/>
    <x v="14"/>
    <x v="5"/>
    <x v="22"/>
    <x v="34"/>
    <x v="116"/>
    <n v="408"/>
    <x v="0"/>
  </r>
  <r>
    <n v="8596"/>
    <x v="0"/>
    <x v="0"/>
    <x v="14"/>
    <x v="5"/>
    <x v="22"/>
    <x v="35"/>
    <x v="117"/>
    <n v="3207"/>
    <x v="0"/>
  </r>
  <r>
    <n v="8597"/>
    <x v="0"/>
    <x v="0"/>
    <x v="14"/>
    <x v="5"/>
    <x v="22"/>
    <x v="36"/>
    <x v="118"/>
    <n v="378"/>
    <x v="0"/>
  </r>
  <r>
    <n v="8598"/>
    <x v="0"/>
    <x v="0"/>
    <x v="14"/>
    <x v="5"/>
    <x v="22"/>
    <x v="37"/>
    <x v="119"/>
    <n v="1206"/>
    <x v="0"/>
  </r>
  <r>
    <n v="8599"/>
    <x v="0"/>
    <x v="0"/>
    <x v="14"/>
    <x v="5"/>
    <x v="22"/>
    <x v="38"/>
    <x v="120"/>
    <n v="339"/>
    <x v="0"/>
  </r>
  <r>
    <n v="8600"/>
    <x v="0"/>
    <x v="0"/>
    <x v="14"/>
    <x v="5"/>
    <x v="22"/>
    <x v="39"/>
    <x v="121"/>
    <n v="639"/>
    <x v="0"/>
  </r>
  <r>
    <n v="8601"/>
    <x v="0"/>
    <x v="0"/>
    <x v="14"/>
    <x v="5"/>
    <x v="22"/>
    <x v="11"/>
    <x v="122"/>
    <n v="486"/>
    <x v="0"/>
  </r>
  <r>
    <n v="8602"/>
    <x v="0"/>
    <x v="0"/>
    <x v="14"/>
    <x v="5"/>
    <x v="22"/>
    <x v="12"/>
    <x v="123"/>
    <n v="1035"/>
    <x v="0"/>
  </r>
  <r>
    <n v="8603"/>
    <x v="0"/>
    <x v="0"/>
    <x v="14"/>
    <x v="5"/>
    <x v="22"/>
    <x v="13"/>
    <x v="124"/>
    <n v="315"/>
    <x v="0"/>
  </r>
  <r>
    <n v="8604"/>
    <x v="0"/>
    <x v="0"/>
    <x v="14"/>
    <x v="5"/>
    <x v="22"/>
    <x v="30"/>
    <x v="33"/>
    <n v="21"/>
    <x v="0"/>
  </r>
  <r>
    <n v="8605"/>
    <x v="0"/>
    <x v="0"/>
    <x v="14"/>
    <x v="5"/>
    <x v="22"/>
    <x v="8"/>
    <x v="8"/>
    <n v="20910"/>
    <x v="0"/>
  </r>
  <r>
    <n v="8606"/>
    <x v="0"/>
    <x v="0"/>
    <x v="14"/>
    <x v="5"/>
    <x v="22"/>
    <x v="9"/>
    <x v="9"/>
    <n v="20892"/>
    <x v="0"/>
  </r>
  <r>
    <n v="8607"/>
    <x v="0"/>
    <x v="0"/>
    <x v="14"/>
    <x v="5"/>
    <x v="22"/>
    <x v="14"/>
    <x v="125"/>
    <n v="0"/>
    <x v="1"/>
  </r>
  <r>
    <n v="8608"/>
    <x v="0"/>
    <x v="0"/>
    <x v="15"/>
    <x v="5"/>
    <x v="22"/>
    <x v="60"/>
    <x v="112"/>
    <n v="1401"/>
    <x v="0"/>
  </r>
  <r>
    <n v="8609"/>
    <x v="0"/>
    <x v="0"/>
    <x v="15"/>
    <x v="5"/>
    <x v="22"/>
    <x v="31"/>
    <x v="113"/>
    <n v="11868"/>
    <x v="0"/>
  </r>
  <r>
    <n v="8610"/>
    <x v="0"/>
    <x v="0"/>
    <x v="15"/>
    <x v="5"/>
    <x v="22"/>
    <x v="32"/>
    <x v="114"/>
    <n v="2430"/>
    <x v="0"/>
  </r>
  <r>
    <n v="8611"/>
    <x v="0"/>
    <x v="0"/>
    <x v="15"/>
    <x v="5"/>
    <x v="22"/>
    <x v="33"/>
    <x v="115"/>
    <n v="4575"/>
    <x v="0"/>
  </r>
  <r>
    <n v="8612"/>
    <x v="0"/>
    <x v="0"/>
    <x v="15"/>
    <x v="5"/>
    <x v="22"/>
    <x v="34"/>
    <x v="116"/>
    <n v="237"/>
    <x v="0"/>
  </r>
  <r>
    <n v="8613"/>
    <x v="0"/>
    <x v="0"/>
    <x v="15"/>
    <x v="5"/>
    <x v="22"/>
    <x v="35"/>
    <x v="117"/>
    <n v="3636"/>
    <x v="0"/>
  </r>
  <r>
    <n v="8614"/>
    <x v="0"/>
    <x v="0"/>
    <x v="15"/>
    <x v="5"/>
    <x v="22"/>
    <x v="36"/>
    <x v="118"/>
    <n v="753"/>
    <x v="0"/>
  </r>
  <r>
    <n v="8615"/>
    <x v="0"/>
    <x v="0"/>
    <x v="15"/>
    <x v="5"/>
    <x v="22"/>
    <x v="37"/>
    <x v="119"/>
    <n v="471"/>
    <x v="0"/>
  </r>
  <r>
    <n v="8616"/>
    <x v="0"/>
    <x v="0"/>
    <x v="15"/>
    <x v="5"/>
    <x v="22"/>
    <x v="38"/>
    <x v="120"/>
    <n v="228"/>
    <x v="0"/>
  </r>
  <r>
    <n v="8617"/>
    <x v="0"/>
    <x v="0"/>
    <x v="15"/>
    <x v="5"/>
    <x v="22"/>
    <x v="39"/>
    <x v="121"/>
    <n v="276"/>
    <x v="0"/>
  </r>
  <r>
    <n v="8618"/>
    <x v="0"/>
    <x v="0"/>
    <x v="15"/>
    <x v="5"/>
    <x v="22"/>
    <x v="11"/>
    <x v="122"/>
    <n v="711"/>
    <x v="0"/>
  </r>
  <r>
    <n v="8619"/>
    <x v="0"/>
    <x v="0"/>
    <x v="15"/>
    <x v="5"/>
    <x v="22"/>
    <x v="12"/>
    <x v="123"/>
    <n v="597"/>
    <x v="0"/>
  </r>
  <r>
    <n v="8620"/>
    <x v="0"/>
    <x v="0"/>
    <x v="15"/>
    <x v="5"/>
    <x v="22"/>
    <x v="13"/>
    <x v="124"/>
    <n v="402"/>
    <x v="0"/>
  </r>
  <r>
    <n v="8621"/>
    <x v="0"/>
    <x v="0"/>
    <x v="15"/>
    <x v="5"/>
    <x v="22"/>
    <x v="30"/>
    <x v="33"/>
    <n v="18"/>
    <x v="0"/>
  </r>
  <r>
    <n v="8622"/>
    <x v="0"/>
    <x v="0"/>
    <x v="15"/>
    <x v="5"/>
    <x v="22"/>
    <x v="8"/>
    <x v="8"/>
    <n v="19131"/>
    <x v="0"/>
  </r>
  <r>
    <n v="8623"/>
    <x v="0"/>
    <x v="0"/>
    <x v="15"/>
    <x v="5"/>
    <x v="22"/>
    <x v="9"/>
    <x v="9"/>
    <n v="19110"/>
    <x v="0"/>
  </r>
  <r>
    <n v="8624"/>
    <x v="0"/>
    <x v="0"/>
    <x v="15"/>
    <x v="5"/>
    <x v="22"/>
    <x v="14"/>
    <x v="125"/>
    <n v="0"/>
    <x v="1"/>
  </r>
  <r>
    <n v="8625"/>
    <x v="0"/>
    <x v="1"/>
    <x v="16"/>
    <x v="5"/>
    <x v="22"/>
    <x v="60"/>
    <x v="112"/>
    <n v="39"/>
    <x v="0"/>
  </r>
  <r>
    <n v="8626"/>
    <x v="0"/>
    <x v="1"/>
    <x v="16"/>
    <x v="5"/>
    <x v="22"/>
    <x v="31"/>
    <x v="113"/>
    <n v="783"/>
    <x v="0"/>
  </r>
  <r>
    <n v="8627"/>
    <x v="0"/>
    <x v="1"/>
    <x v="16"/>
    <x v="5"/>
    <x v="22"/>
    <x v="32"/>
    <x v="114"/>
    <n v="522"/>
    <x v="0"/>
  </r>
  <r>
    <n v="8628"/>
    <x v="0"/>
    <x v="1"/>
    <x v="16"/>
    <x v="5"/>
    <x v="22"/>
    <x v="33"/>
    <x v="115"/>
    <n v="495"/>
    <x v="0"/>
  </r>
  <r>
    <n v="8629"/>
    <x v="0"/>
    <x v="1"/>
    <x v="16"/>
    <x v="5"/>
    <x v="22"/>
    <x v="34"/>
    <x v="116"/>
    <n v="30"/>
    <x v="0"/>
  </r>
  <r>
    <n v="8630"/>
    <x v="0"/>
    <x v="1"/>
    <x v="16"/>
    <x v="5"/>
    <x v="22"/>
    <x v="35"/>
    <x v="117"/>
    <n v="504"/>
    <x v="0"/>
  </r>
  <r>
    <n v="8631"/>
    <x v="0"/>
    <x v="1"/>
    <x v="16"/>
    <x v="5"/>
    <x v="22"/>
    <x v="36"/>
    <x v="118"/>
    <n v="78"/>
    <x v="0"/>
  </r>
  <r>
    <n v="8632"/>
    <x v="0"/>
    <x v="1"/>
    <x v="16"/>
    <x v="5"/>
    <x v="22"/>
    <x v="37"/>
    <x v="119"/>
    <n v="39"/>
    <x v="0"/>
  </r>
  <r>
    <n v="8633"/>
    <x v="0"/>
    <x v="1"/>
    <x v="16"/>
    <x v="5"/>
    <x v="22"/>
    <x v="38"/>
    <x v="120"/>
    <n v="9"/>
    <x v="0"/>
  </r>
  <r>
    <n v="8634"/>
    <x v="0"/>
    <x v="1"/>
    <x v="16"/>
    <x v="5"/>
    <x v="22"/>
    <x v="39"/>
    <x v="121"/>
    <n v="15"/>
    <x v="0"/>
  </r>
  <r>
    <n v="8635"/>
    <x v="0"/>
    <x v="1"/>
    <x v="16"/>
    <x v="5"/>
    <x v="22"/>
    <x v="11"/>
    <x v="122"/>
    <n v="6"/>
    <x v="0"/>
  </r>
  <r>
    <n v="8636"/>
    <x v="0"/>
    <x v="1"/>
    <x v="16"/>
    <x v="5"/>
    <x v="22"/>
    <x v="12"/>
    <x v="123"/>
    <n v="33"/>
    <x v="0"/>
  </r>
  <r>
    <n v="8637"/>
    <x v="0"/>
    <x v="1"/>
    <x v="16"/>
    <x v="5"/>
    <x v="22"/>
    <x v="13"/>
    <x v="124"/>
    <n v="9"/>
    <x v="0"/>
  </r>
  <r>
    <n v="8638"/>
    <x v="0"/>
    <x v="1"/>
    <x v="16"/>
    <x v="5"/>
    <x v="22"/>
    <x v="30"/>
    <x v="33"/>
    <n v="0"/>
    <x v="1"/>
  </r>
  <r>
    <n v="8639"/>
    <x v="0"/>
    <x v="1"/>
    <x v="16"/>
    <x v="5"/>
    <x v="22"/>
    <x v="8"/>
    <x v="8"/>
    <n v="1659"/>
    <x v="0"/>
  </r>
  <r>
    <n v="8640"/>
    <x v="0"/>
    <x v="1"/>
    <x v="16"/>
    <x v="5"/>
    <x v="22"/>
    <x v="9"/>
    <x v="9"/>
    <n v="1653"/>
    <x v="0"/>
  </r>
  <r>
    <n v="8641"/>
    <x v="0"/>
    <x v="1"/>
    <x v="16"/>
    <x v="5"/>
    <x v="22"/>
    <x v="14"/>
    <x v="125"/>
    <n v="0"/>
    <x v="1"/>
  </r>
  <r>
    <n v="8642"/>
    <x v="0"/>
    <x v="1"/>
    <x v="17"/>
    <x v="5"/>
    <x v="22"/>
    <x v="60"/>
    <x v="112"/>
    <n v="105"/>
    <x v="0"/>
  </r>
  <r>
    <n v="8643"/>
    <x v="0"/>
    <x v="1"/>
    <x v="17"/>
    <x v="5"/>
    <x v="22"/>
    <x v="31"/>
    <x v="113"/>
    <n v="1503"/>
    <x v="0"/>
  </r>
  <r>
    <n v="8644"/>
    <x v="0"/>
    <x v="1"/>
    <x v="17"/>
    <x v="5"/>
    <x v="22"/>
    <x v="32"/>
    <x v="114"/>
    <n v="612"/>
    <x v="0"/>
  </r>
  <r>
    <n v="8645"/>
    <x v="0"/>
    <x v="1"/>
    <x v="17"/>
    <x v="5"/>
    <x v="22"/>
    <x v="33"/>
    <x v="115"/>
    <n v="516"/>
    <x v="0"/>
  </r>
  <r>
    <n v="8646"/>
    <x v="0"/>
    <x v="1"/>
    <x v="17"/>
    <x v="5"/>
    <x v="22"/>
    <x v="34"/>
    <x v="116"/>
    <n v="45"/>
    <x v="0"/>
  </r>
  <r>
    <n v="8647"/>
    <x v="0"/>
    <x v="1"/>
    <x v="17"/>
    <x v="5"/>
    <x v="22"/>
    <x v="35"/>
    <x v="117"/>
    <n v="372"/>
    <x v="0"/>
  </r>
  <r>
    <n v="8648"/>
    <x v="0"/>
    <x v="1"/>
    <x v="17"/>
    <x v="5"/>
    <x v="22"/>
    <x v="36"/>
    <x v="118"/>
    <n v="48"/>
    <x v="0"/>
  </r>
  <r>
    <n v="8649"/>
    <x v="0"/>
    <x v="1"/>
    <x v="17"/>
    <x v="5"/>
    <x v="22"/>
    <x v="37"/>
    <x v="119"/>
    <n v="78"/>
    <x v="0"/>
  </r>
  <r>
    <n v="8650"/>
    <x v="0"/>
    <x v="1"/>
    <x v="17"/>
    <x v="5"/>
    <x v="22"/>
    <x v="38"/>
    <x v="120"/>
    <n v="30"/>
    <x v="0"/>
  </r>
  <r>
    <n v="8651"/>
    <x v="0"/>
    <x v="1"/>
    <x v="17"/>
    <x v="5"/>
    <x v="22"/>
    <x v="39"/>
    <x v="121"/>
    <n v="36"/>
    <x v="0"/>
  </r>
  <r>
    <n v="8652"/>
    <x v="0"/>
    <x v="1"/>
    <x v="17"/>
    <x v="5"/>
    <x v="22"/>
    <x v="11"/>
    <x v="122"/>
    <n v="33"/>
    <x v="0"/>
  </r>
  <r>
    <n v="8653"/>
    <x v="0"/>
    <x v="1"/>
    <x v="17"/>
    <x v="5"/>
    <x v="22"/>
    <x v="12"/>
    <x v="123"/>
    <n v="69"/>
    <x v="0"/>
  </r>
  <r>
    <n v="8654"/>
    <x v="0"/>
    <x v="1"/>
    <x v="17"/>
    <x v="5"/>
    <x v="22"/>
    <x v="13"/>
    <x v="124"/>
    <n v="48"/>
    <x v="0"/>
  </r>
  <r>
    <n v="8655"/>
    <x v="0"/>
    <x v="1"/>
    <x v="17"/>
    <x v="5"/>
    <x v="22"/>
    <x v="30"/>
    <x v="33"/>
    <n v="0"/>
    <x v="1"/>
  </r>
  <r>
    <n v="8656"/>
    <x v="0"/>
    <x v="1"/>
    <x v="17"/>
    <x v="5"/>
    <x v="22"/>
    <x v="8"/>
    <x v="8"/>
    <n v="2412"/>
    <x v="0"/>
  </r>
  <r>
    <n v="8657"/>
    <x v="0"/>
    <x v="1"/>
    <x v="17"/>
    <x v="5"/>
    <x v="22"/>
    <x v="9"/>
    <x v="9"/>
    <n v="2409"/>
    <x v="0"/>
  </r>
  <r>
    <n v="8658"/>
    <x v="0"/>
    <x v="1"/>
    <x v="17"/>
    <x v="5"/>
    <x v="22"/>
    <x v="14"/>
    <x v="125"/>
    <n v="0"/>
    <x v="1"/>
  </r>
  <r>
    <n v="8659"/>
    <x v="0"/>
    <x v="1"/>
    <x v="18"/>
    <x v="5"/>
    <x v="22"/>
    <x v="60"/>
    <x v="112"/>
    <n v="105"/>
    <x v="0"/>
  </r>
  <r>
    <n v="8660"/>
    <x v="0"/>
    <x v="1"/>
    <x v="18"/>
    <x v="5"/>
    <x v="22"/>
    <x v="31"/>
    <x v="113"/>
    <n v="1371"/>
    <x v="0"/>
  </r>
  <r>
    <n v="8661"/>
    <x v="0"/>
    <x v="1"/>
    <x v="18"/>
    <x v="5"/>
    <x v="22"/>
    <x v="32"/>
    <x v="114"/>
    <n v="570"/>
    <x v="0"/>
  </r>
  <r>
    <n v="8662"/>
    <x v="0"/>
    <x v="1"/>
    <x v="18"/>
    <x v="5"/>
    <x v="22"/>
    <x v="33"/>
    <x v="115"/>
    <n v="711"/>
    <x v="0"/>
  </r>
  <r>
    <n v="8663"/>
    <x v="0"/>
    <x v="1"/>
    <x v="18"/>
    <x v="5"/>
    <x v="22"/>
    <x v="34"/>
    <x v="116"/>
    <n v="39"/>
    <x v="0"/>
  </r>
  <r>
    <n v="8664"/>
    <x v="0"/>
    <x v="1"/>
    <x v="18"/>
    <x v="5"/>
    <x v="22"/>
    <x v="35"/>
    <x v="117"/>
    <n v="555"/>
    <x v="0"/>
  </r>
  <r>
    <n v="8665"/>
    <x v="0"/>
    <x v="1"/>
    <x v="18"/>
    <x v="5"/>
    <x v="22"/>
    <x v="36"/>
    <x v="118"/>
    <n v="123"/>
    <x v="0"/>
  </r>
  <r>
    <n v="8666"/>
    <x v="0"/>
    <x v="1"/>
    <x v="18"/>
    <x v="5"/>
    <x v="22"/>
    <x v="37"/>
    <x v="119"/>
    <n v="72"/>
    <x v="0"/>
  </r>
  <r>
    <n v="8667"/>
    <x v="0"/>
    <x v="1"/>
    <x v="18"/>
    <x v="5"/>
    <x v="22"/>
    <x v="38"/>
    <x v="120"/>
    <n v="9"/>
    <x v="0"/>
  </r>
  <r>
    <n v="8668"/>
    <x v="0"/>
    <x v="1"/>
    <x v="18"/>
    <x v="5"/>
    <x v="22"/>
    <x v="39"/>
    <x v="121"/>
    <n v="15"/>
    <x v="0"/>
  </r>
  <r>
    <n v="8669"/>
    <x v="0"/>
    <x v="1"/>
    <x v="18"/>
    <x v="5"/>
    <x v="22"/>
    <x v="11"/>
    <x v="122"/>
    <n v="24"/>
    <x v="0"/>
  </r>
  <r>
    <n v="8670"/>
    <x v="0"/>
    <x v="1"/>
    <x v="18"/>
    <x v="5"/>
    <x v="22"/>
    <x v="12"/>
    <x v="123"/>
    <n v="66"/>
    <x v="0"/>
  </r>
  <r>
    <n v="8671"/>
    <x v="0"/>
    <x v="1"/>
    <x v="18"/>
    <x v="5"/>
    <x v="22"/>
    <x v="13"/>
    <x v="124"/>
    <n v="33"/>
    <x v="0"/>
  </r>
  <r>
    <n v="8672"/>
    <x v="0"/>
    <x v="1"/>
    <x v="18"/>
    <x v="5"/>
    <x v="22"/>
    <x v="30"/>
    <x v="33"/>
    <n v="0"/>
    <x v="1"/>
  </r>
  <r>
    <n v="8673"/>
    <x v="0"/>
    <x v="1"/>
    <x v="18"/>
    <x v="5"/>
    <x v="22"/>
    <x v="8"/>
    <x v="8"/>
    <n v="2412"/>
    <x v="0"/>
  </r>
  <r>
    <n v="8674"/>
    <x v="0"/>
    <x v="1"/>
    <x v="18"/>
    <x v="5"/>
    <x v="22"/>
    <x v="9"/>
    <x v="9"/>
    <n v="2412"/>
    <x v="0"/>
  </r>
  <r>
    <n v="8675"/>
    <x v="0"/>
    <x v="1"/>
    <x v="18"/>
    <x v="5"/>
    <x v="22"/>
    <x v="14"/>
    <x v="125"/>
    <n v="0"/>
    <x v="1"/>
  </r>
  <r>
    <n v="8676"/>
    <x v="0"/>
    <x v="1"/>
    <x v="19"/>
    <x v="5"/>
    <x v="22"/>
    <x v="60"/>
    <x v="112"/>
    <n v="45"/>
    <x v="0"/>
  </r>
  <r>
    <n v="8677"/>
    <x v="0"/>
    <x v="1"/>
    <x v="19"/>
    <x v="5"/>
    <x v="22"/>
    <x v="31"/>
    <x v="113"/>
    <n v="513"/>
    <x v="0"/>
  </r>
  <r>
    <n v="8678"/>
    <x v="0"/>
    <x v="1"/>
    <x v="19"/>
    <x v="5"/>
    <x v="22"/>
    <x v="32"/>
    <x v="114"/>
    <n v="300"/>
    <x v="0"/>
  </r>
  <r>
    <n v="8679"/>
    <x v="0"/>
    <x v="1"/>
    <x v="19"/>
    <x v="5"/>
    <x v="22"/>
    <x v="33"/>
    <x v="115"/>
    <n v="183"/>
    <x v="0"/>
  </r>
  <r>
    <n v="8680"/>
    <x v="0"/>
    <x v="1"/>
    <x v="19"/>
    <x v="5"/>
    <x v="22"/>
    <x v="34"/>
    <x v="116"/>
    <n v="24"/>
    <x v="0"/>
  </r>
  <r>
    <n v="8681"/>
    <x v="0"/>
    <x v="1"/>
    <x v="19"/>
    <x v="5"/>
    <x v="22"/>
    <x v="35"/>
    <x v="117"/>
    <n v="159"/>
    <x v="0"/>
  </r>
  <r>
    <n v="8682"/>
    <x v="0"/>
    <x v="1"/>
    <x v="19"/>
    <x v="5"/>
    <x v="22"/>
    <x v="36"/>
    <x v="118"/>
    <n v="24"/>
    <x v="0"/>
  </r>
  <r>
    <n v="8683"/>
    <x v="0"/>
    <x v="1"/>
    <x v="19"/>
    <x v="5"/>
    <x v="22"/>
    <x v="37"/>
    <x v="119"/>
    <n v="27"/>
    <x v="0"/>
  </r>
  <r>
    <n v="8684"/>
    <x v="0"/>
    <x v="1"/>
    <x v="19"/>
    <x v="5"/>
    <x v="22"/>
    <x v="38"/>
    <x v="120"/>
    <n v="9"/>
    <x v="0"/>
  </r>
  <r>
    <n v="8685"/>
    <x v="0"/>
    <x v="1"/>
    <x v="19"/>
    <x v="5"/>
    <x v="22"/>
    <x v="39"/>
    <x v="121"/>
    <n v="15"/>
    <x v="0"/>
  </r>
  <r>
    <n v="8686"/>
    <x v="0"/>
    <x v="1"/>
    <x v="19"/>
    <x v="5"/>
    <x v="22"/>
    <x v="11"/>
    <x v="122"/>
    <n v="6"/>
    <x v="0"/>
  </r>
  <r>
    <n v="8687"/>
    <x v="0"/>
    <x v="1"/>
    <x v="19"/>
    <x v="5"/>
    <x v="22"/>
    <x v="12"/>
    <x v="123"/>
    <n v="27"/>
    <x v="0"/>
  </r>
  <r>
    <n v="8688"/>
    <x v="0"/>
    <x v="1"/>
    <x v="19"/>
    <x v="5"/>
    <x v="22"/>
    <x v="13"/>
    <x v="124"/>
    <n v="21"/>
    <x v="0"/>
  </r>
  <r>
    <n v="8689"/>
    <x v="0"/>
    <x v="1"/>
    <x v="19"/>
    <x v="5"/>
    <x v="22"/>
    <x v="30"/>
    <x v="33"/>
    <n v="0"/>
    <x v="1"/>
  </r>
  <r>
    <n v="8690"/>
    <x v="0"/>
    <x v="1"/>
    <x v="19"/>
    <x v="5"/>
    <x v="22"/>
    <x v="8"/>
    <x v="8"/>
    <n v="954"/>
    <x v="0"/>
  </r>
  <r>
    <n v="8691"/>
    <x v="0"/>
    <x v="1"/>
    <x v="19"/>
    <x v="5"/>
    <x v="22"/>
    <x v="9"/>
    <x v="9"/>
    <n v="954"/>
    <x v="0"/>
  </r>
  <r>
    <n v="8692"/>
    <x v="0"/>
    <x v="1"/>
    <x v="19"/>
    <x v="5"/>
    <x v="22"/>
    <x v="14"/>
    <x v="125"/>
    <n v="0"/>
    <x v="1"/>
  </r>
  <r>
    <n v="8693"/>
    <x v="0"/>
    <x v="2"/>
    <x v="20"/>
    <x v="5"/>
    <x v="22"/>
    <x v="60"/>
    <x v="112"/>
    <n v="297"/>
    <x v="0"/>
  </r>
  <r>
    <n v="8694"/>
    <x v="0"/>
    <x v="2"/>
    <x v="20"/>
    <x v="5"/>
    <x v="22"/>
    <x v="31"/>
    <x v="113"/>
    <n v="4167"/>
    <x v="0"/>
  </r>
  <r>
    <n v="8695"/>
    <x v="0"/>
    <x v="2"/>
    <x v="20"/>
    <x v="5"/>
    <x v="22"/>
    <x v="32"/>
    <x v="114"/>
    <n v="2004"/>
    <x v="0"/>
  </r>
  <r>
    <n v="8696"/>
    <x v="0"/>
    <x v="2"/>
    <x v="20"/>
    <x v="5"/>
    <x v="22"/>
    <x v="33"/>
    <x v="115"/>
    <n v="1902"/>
    <x v="0"/>
  </r>
  <r>
    <n v="8697"/>
    <x v="0"/>
    <x v="2"/>
    <x v="20"/>
    <x v="5"/>
    <x v="22"/>
    <x v="34"/>
    <x v="116"/>
    <n v="138"/>
    <x v="0"/>
  </r>
  <r>
    <n v="8698"/>
    <x v="0"/>
    <x v="2"/>
    <x v="20"/>
    <x v="5"/>
    <x v="22"/>
    <x v="35"/>
    <x v="117"/>
    <n v="1596"/>
    <x v="0"/>
  </r>
  <r>
    <n v="8699"/>
    <x v="0"/>
    <x v="2"/>
    <x v="20"/>
    <x v="5"/>
    <x v="22"/>
    <x v="36"/>
    <x v="118"/>
    <n v="270"/>
    <x v="0"/>
  </r>
  <r>
    <n v="8700"/>
    <x v="0"/>
    <x v="2"/>
    <x v="20"/>
    <x v="5"/>
    <x v="22"/>
    <x v="37"/>
    <x v="119"/>
    <n v="219"/>
    <x v="0"/>
  </r>
  <r>
    <n v="8701"/>
    <x v="0"/>
    <x v="2"/>
    <x v="20"/>
    <x v="5"/>
    <x v="22"/>
    <x v="38"/>
    <x v="120"/>
    <n v="60"/>
    <x v="0"/>
  </r>
  <r>
    <n v="8702"/>
    <x v="0"/>
    <x v="2"/>
    <x v="20"/>
    <x v="5"/>
    <x v="22"/>
    <x v="39"/>
    <x v="121"/>
    <n v="81"/>
    <x v="0"/>
  </r>
  <r>
    <n v="8703"/>
    <x v="0"/>
    <x v="2"/>
    <x v="20"/>
    <x v="5"/>
    <x v="22"/>
    <x v="11"/>
    <x v="122"/>
    <n v="72"/>
    <x v="0"/>
  </r>
  <r>
    <n v="8704"/>
    <x v="0"/>
    <x v="2"/>
    <x v="20"/>
    <x v="5"/>
    <x v="22"/>
    <x v="12"/>
    <x v="123"/>
    <n v="198"/>
    <x v="0"/>
  </r>
  <r>
    <n v="8705"/>
    <x v="0"/>
    <x v="2"/>
    <x v="20"/>
    <x v="5"/>
    <x v="22"/>
    <x v="13"/>
    <x v="124"/>
    <n v="108"/>
    <x v="0"/>
  </r>
  <r>
    <n v="8706"/>
    <x v="0"/>
    <x v="2"/>
    <x v="20"/>
    <x v="5"/>
    <x v="22"/>
    <x v="30"/>
    <x v="33"/>
    <n v="9"/>
    <x v="0"/>
  </r>
  <r>
    <n v="8707"/>
    <x v="0"/>
    <x v="2"/>
    <x v="20"/>
    <x v="5"/>
    <x v="22"/>
    <x v="8"/>
    <x v="8"/>
    <n v="7440"/>
    <x v="0"/>
  </r>
  <r>
    <n v="8708"/>
    <x v="0"/>
    <x v="2"/>
    <x v="20"/>
    <x v="5"/>
    <x v="22"/>
    <x v="9"/>
    <x v="9"/>
    <n v="7431"/>
    <x v="0"/>
  </r>
  <r>
    <n v="8709"/>
    <x v="0"/>
    <x v="2"/>
    <x v="20"/>
    <x v="5"/>
    <x v="22"/>
    <x v="14"/>
    <x v="125"/>
    <n v="0"/>
    <x v="1"/>
  </r>
  <r>
    <n v="8710"/>
    <x v="0"/>
    <x v="2"/>
    <x v="21"/>
    <x v="5"/>
    <x v="22"/>
    <x v="60"/>
    <x v="112"/>
    <n v="3177"/>
    <x v="0"/>
  </r>
  <r>
    <n v="8711"/>
    <x v="0"/>
    <x v="2"/>
    <x v="21"/>
    <x v="5"/>
    <x v="22"/>
    <x v="31"/>
    <x v="113"/>
    <n v="39399"/>
    <x v="0"/>
  </r>
  <r>
    <n v="8712"/>
    <x v="0"/>
    <x v="2"/>
    <x v="21"/>
    <x v="5"/>
    <x v="22"/>
    <x v="32"/>
    <x v="114"/>
    <n v="8898"/>
    <x v="0"/>
  </r>
  <r>
    <n v="8713"/>
    <x v="0"/>
    <x v="2"/>
    <x v="21"/>
    <x v="5"/>
    <x v="22"/>
    <x v="33"/>
    <x v="115"/>
    <n v="13359"/>
    <x v="0"/>
  </r>
  <r>
    <n v="8714"/>
    <x v="0"/>
    <x v="2"/>
    <x v="21"/>
    <x v="5"/>
    <x v="22"/>
    <x v="34"/>
    <x v="116"/>
    <n v="1053"/>
    <x v="0"/>
  </r>
  <r>
    <n v="8715"/>
    <x v="0"/>
    <x v="2"/>
    <x v="21"/>
    <x v="5"/>
    <x v="22"/>
    <x v="35"/>
    <x v="117"/>
    <n v="11166"/>
    <x v="0"/>
  </r>
  <r>
    <n v="8716"/>
    <x v="0"/>
    <x v="2"/>
    <x v="21"/>
    <x v="5"/>
    <x v="22"/>
    <x v="36"/>
    <x v="118"/>
    <n v="1680"/>
    <x v="0"/>
  </r>
  <r>
    <n v="8717"/>
    <x v="0"/>
    <x v="2"/>
    <x v="21"/>
    <x v="5"/>
    <x v="22"/>
    <x v="37"/>
    <x v="119"/>
    <n v="2502"/>
    <x v="0"/>
  </r>
  <r>
    <n v="8718"/>
    <x v="0"/>
    <x v="2"/>
    <x v="21"/>
    <x v="5"/>
    <x v="22"/>
    <x v="38"/>
    <x v="120"/>
    <n v="756"/>
    <x v="0"/>
  </r>
  <r>
    <n v="8719"/>
    <x v="0"/>
    <x v="2"/>
    <x v="21"/>
    <x v="5"/>
    <x v="22"/>
    <x v="39"/>
    <x v="121"/>
    <n v="1356"/>
    <x v="0"/>
  </r>
  <r>
    <n v="8720"/>
    <x v="0"/>
    <x v="2"/>
    <x v="21"/>
    <x v="5"/>
    <x v="22"/>
    <x v="11"/>
    <x v="122"/>
    <n v="1218"/>
    <x v="0"/>
  </r>
  <r>
    <n v="8721"/>
    <x v="0"/>
    <x v="2"/>
    <x v="21"/>
    <x v="5"/>
    <x v="22"/>
    <x v="12"/>
    <x v="123"/>
    <n v="2343"/>
    <x v="0"/>
  </r>
  <r>
    <n v="8722"/>
    <x v="0"/>
    <x v="2"/>
    <x v="21"/>
    <x v="5"/>
    <x v="22"/>
    <x v="13"/>
    <x v="124"/>
    <n v="948"/>
    <x v="0"/>
  </r>
  <r>
    <n v="8723"/>
    <x v="0"/>
    <x v="2"/>
    <x v="21"/>
    <x v="5"/>
    <x v="22"/>
    <x v="30"/>
    <x v="33"/>
    <n v="51"/>
    <x v="0"/>
  </r>
  <r>
    <n v="8724"/>
    <x v="0"/>
    <x v="2"/>
    <x v="21"/>
    <x v="5"/>
    <x v="22"/>
    <x v="8"/>
    <x v="8"/>
    <n v="61902"/>
    <x v="0"/>
  </r>
  <r>
    <n v="8725"/>
    <x v="0"/>
    <x v="2"/>
    <x v="21"/>
    <x v="5"/>
    <x v="22"/>
    <x v="9"/>
    <x v="9"/>
    <n v="61851"/>
    <x v="0"/>
  </r>
  <r>
    <n v="8726"/>
    <x v="0"/>
    <x v="2"/>
    <x v="21"/>
    <x v="5"/>
    <x v="22"/>
    <x v="14"/>
    <x v="125"/>
    <n v="0"/>
    <x v="1"/>
  </r>
  <r>
    <n v="8727"/>
    <x v="0"/>
    <x v="2"/>
    <x v="22"/>
    <x v="5"/>
    <x v="22"/>
    <x v="60"/>
    <x v="112"/>
    <n v="4047"/>
    <x v="0"/>
  </r>
  <r>
    <n v="8728"/>
    <x v="0"/>
    <x v="2"/>
    <x v="22"/>
    <x v="5"/>
    <x v="22"/>
    <x v="31"/>
    <x v="113"/>
    <n v="35919"/>
    <x v="0"/>
  </r>
  <r>
    <n v="8729"/>
    <x v="0"/>
    <x v="2"/>
    <x v="22"/>
    <x v="5"/>
    <x v="22"/>
    <x v="32"/>
    <x v="114"/>
    <n v="8817"/>
    <x v="0"/>
  </r>
  <r>
    <n v="8730"/>
    <x v="0"/>
    <x v="2"/>
    <x v="22"/>
    <x v="5"/>
    <x v="22"/>
    <x v="33"/>
    <x v="115"/>
    <n v="15129"/>
    <x v="0"/>
  </r>
  <r>
    <n v="8731"/>
    <x v="0"/>
    <x v="2"/>
    <x v="22"/>
    <x v="5"/>
    <x v="22"/>
    <x v="34"/>
    <x v="116"/>
    <n v="822"/>
    <x v="0"/>
  </r>
  <r>
    <n v="8732"/>
    <x v="0"/>
    <x v="2"/>
    <x v="22"/>
    <x v="5"/>
    <x v="22"/>
    <x v="35"/>
    <x v="117"/>
    <n v="11628"/>
    <x v="0"/>
  </r>
  <r>
    <n v="8733"/>
    <x v="0"/>
    <x v="2"/>
    <x v="22"/>
    <x v="5"/>
    <x v="22"/>
    <x v="36"/>
    <x v="118"/>
    <n v="2025"/>
    <x v="0"/>
  </r>
  <r>
    <n v="8734"/>
    <x v="0"/>
    <x v="2"/>
    <x v="22"/>
    <x v="5"/>
    <x v="22"/>
    <x v="37"/>
    <x v="119"/>
    <n v="1764"/>
    <x v="0"/>
  </r>
  <r>
    <n v="8735"/>
    <x v="0"/>
    <x v="2"/>
    <x v="22"/>
    <x v="5"/>
    <x v="22"/>
    <x v="38"/>
    <x v="120"/>
    <n v="657"/>
    <x v="0"/>
  </r>
  <r>
    <n v="8736"/>
    <x v="0"/>
    <x v="2"/>
    <x v="22"/>
    <x v="5"/>
    <x v="22"/>
    <x v="39"/>
    <x v="121"/>
    <n v="864"/>
    <x v="0"/>
  </r>
  <r>
    <n v="8737"/>
    <x v="0"/>
    <x v="2"/>
    <x v="22"/>
    <x v="5"/>
    <x v="22"/>
    <x v="11"/>
    <x v="122"/>
    <n v="1722"/>
    <x v="0"/>
  </r>
  <r>
    <n v="8738"/>
    <x v="0"/>
    <x v="2"/>
    <x v="22"/>
    <x v="5"/>
    <x v="22"/>
    <x v="12"/>
    <x v="123"/>
    <n v="1851"/>
    <x v="0"/>
  </r>
  <r>
    <n v="8739"/>
    <x v="0"/>
    <x v="2"/>
    <x v="22"/>
    <x v="5"/>
    <x v="22"/>
    <x v="13"/>
    <x v="124"/>
    <n v="1155"/>
    <x v="0"/>
  </r>
  <r>
    <n v="8740"/>
    <x v="0"/>
    <x v="2"/>
    <x v="22"/>
    <x v="5"/>
    <x v="22"/>
    <x v="30"/>
    <x v="33"/>
    <n v="57"/>
    <x v="0"/>
  </r>
  <r>
    <n v="8741"/>
    <x v="0"/>
    <x v="2"/>
    <x v="22"/>
    <x v="5"/>
    <x v="22"/>
    <x v="8"/>
    <x v="8"/>
    <n v="59400"/>
    <x v="0"/>
  </r>
  <r>
    <n v="8742"/>
    <x v="0"/>
    <x v="2"/>
    <x v="22"/>
    <x v="5"/>
    <x v="22"/>
    <x v="9"/>
    <x v="9"/>
    <n v="59343"/>
    <x v="0"/>
  </r>
  <r>
    <n v="8743"/>
    <x v="0"/>
    <x v="2"/>
    <x v="22"/>
    <x v="5"/>
    <x v="22"/>
    <x v="14"/>
    <x v="125"/>
    <n v="0"/>
    <x v="1"/>
  </r>
  <r>
    <n v="8744"/>
    <x v="0"/>
    <x v="2"/>
    <x v="23"/>
    <x v="5"/>
    <x v="22"/>
    <x v="60"/>
    <x v="112"/>
    <n v="3078"/>
    <x v="0"/>
  </r>
  <r>
    <n v="8745"/>
    <x v="0"/>
    <x v="2"/>
    <x v="23"/>
    <x v="5"/>
    <x v="22"/>
    <x v="31"/>
    <x v="113"/>
    <n v="39030"/>
    <x v="0"/>
  </r>
  <r>
    <n v="8746"/>
    <x v="0"/>
    <x v="2"/>
    <x v="23"/>
    <x v="5"/>
    <x v="22"/>
    <x v="32"/>
    <x v="114"/>
    <n v="6330"/>
    <x v="0"/>
  </r>
  <r>
    <n v="8747"/>
    <x v="0"/>
    <x v="2"/>
    <x v="23"/>
    <x v="5"/>
    <x v="22"/>
    <x v="33"/>
    <x v="115"/>
    <n v="8478"/>
    <x v="0"/>
  </r>
  <r>
    <n v="8748"/>
    <x v="0"/>
    <x v="2"/>
    <x v="23"/>
    <x v="5"/>
    <x v="22"/>
    <x v="34"/>
    <x v="116"/>
    <n v="1032"/>
    <x v="0"/>
  </r>
  <r>
    <n v="8749"/>
    <x v="0"/>
    <x v="2"/>
    <x v="23"/>
    <x v="5"/>
    <x v="22"/>
    <x v="35"/>
    <x v="117"/>
    <n v="8904"/>
    <x v="0"/>
  </r>
  <r>
    <n v="8750"/>
    <x v="0"/>
    <x v="2"/>
    <x v="23"/>
    <x v="5"/>
    <x v="22"/>
    <x v="36"/>
    <x v="118"/>
    <n v="1272"/>
    <x v="0"/>
  </r>
  <r>
    <n v="8751"/>
    <x v="0"/>
    <x v="2"/>
    <x v="23"/>
    <x v="5"/>
    <x v="22"/>
    <x v="37"/>
    <x v="119"/>
    <n v="3705"/>
    <x v="0"/>
  </r>
  <r>
    <n v="8752"/>
    <x v="0"/>
    <x v="2"/>
    <x v="23"/>
    <x v="5"/>
    <x v="22"/>
    <x v="38"/>
    <x v="120"/>
    <n v="903"/>
    <x v="0"/>
  </r>
  <r>
    <n v="8753"/>
    <x v="0"/>
    <x v="2"/>
    <x v="23"/>
    <x v="5"/>
    <x v="22"/>
    <x v="39"/>
    <x v="121"/>
    <n v="1527"/>
    <x v="0"/>
  </r>
  <r>
    <n v="8754"/>
    <x v="0"/>
    <x v="2"/>
    <x v="23"/>
    <x v="5"/>
    <x v="22"/>
    <x v="11"/>
    <x v="122"/>
    <n v="1578"/>
    <x v="0"/>
  </r>
  <r>
    <n v="8755"/>
    <x v="0"/>
    <x v="2"/>
    <x v="23"/>
    <x v="5"/>
    <x v="22"/>
    <x v="12"/>
    <x v="123"/>
    <n v="2361"/>
    <x v="0"/>
  </r>
  <r>
    <n v="8756"/>
    <x v="0"/>
    <x v="2"/>
    <x v="23"/>
    <x v="5"/>
    <x v="22"/>
    <x v="13"/>
    <x v="124"/>
    <n v="900"/>
    <x v="0"/>
  </r>
  <r>
    <n v="8757"/>
    <x v="0"/>
    <x v="2"/>
    <x v="23"/>
    <x v="5"/>
    <x v="22"/>
    <x v="30"/>
    <x v="33"/>
    <n v="90"/>
    <x v="0"/>
  </r>
  <r>
    <n v="8758"/>
    <x v="0"/>
    <x v="2"/>
    <x v="23"/>
    <x v="5"/>
    <x v="22"/>
    <x v="8"/>
    <x v="8"/>
    <n v="58947"/>
    <x v="0"/>
  </r>
  <r>
    <n v="8759"/>
    <x v="0"/>
    <x v="2"/>
    <x v="23"/>
    <x v="5"/>
    <x v="22"/>
    <x v="9"/>
    <x v="9"/>
    <n v="58860"/>
    <x v="0"/>
  </r>
  <r>
    <n v="8760"/>
    <x v="0"/>
    <x v="2"/>
    <x v="23"/>
    <x v="5"/>
    <x v="22"/>
    <x v="14"/>
    <x v="125"/>
    <n v="0"/>
    <x v="1"/>
  </r>
  <r>
    <n v="8761"/>
    <x v="0"/>
    <x v="2"/>
    <x v="24"/>
    <x v="5"/>
    <x v="22"/>
    <x v="60"/>
    <x v="112"/>
    <n v="4197"/>
    <x v="0"/>
  </r>
  <r>
    <n v="8762"/>
    <x v="0"/>
    <x v="2"/>
    <x v="24"/>
    <x v="5"/>
    <x v="22"/>
    <x v="31"/>
    <x v="113"/>
    <n v="39813"/>
    <x v="0"/>
  </r>
  <r>
    <n v="8763"/>
    <x v="0"/>
    <x v="2"/>
    <x v="24"/>
    <x v="5"/>
    <x v="22"/>
    <x v="32"/>
    <x v="114"/>
    <n v="5682"/>
    <x v="0"/>
  </r>
  <r>
    <n v="8764"/>
    <x v="0"/>
    <x v="2"/>
    <x v="24"/>
    <x v="5"/>
    <x v="22"/>
    <x v="33"/>
    <x v="115"/>
    <n v="8868"/>
    <x v="0"/>
  </r>
  <r>
    <n v="8765"/>
    <x v="0"/>
    <x v="2"/>
    <x v="24"/>
    <x v="5"/>
    <x v="22"/>
    <x v="34"/>
    <x v="116"/>
    <n v="885"/>
    <x v="0"/>
  </r>
  <r>
    <n v="8766"/>
    <x v="0"/>
    <x v="2"/>
    <x v="24"/>
    <x v="5"/>
    <x v="22"/>
    <x v="35"/>
    <x v="117"/>
    <n v="8595"/>
    <x v="0"/>
  </r>
  <r>
    <n v="8767"/>
    <x v="0"/>
    <x v="2"/>
    <x v="24"/>
    <x v="5"/>
    <x v="22"/>
    <x v="36"/>
    <x v="118"/>
    <n v="1335"/>
    <x v="0"/>
  </r>
  <r>
    <n v="8768"/>
    <x v="0"/>
    <x v="2"/>
    <x v="24"/>
    <x v="5"/>
    <x v="22"/>
    <x v="37"/>
    <x v="119"/>
    <n v="2511"/>
    <x v="0"/>
  </r>
  <r>
    <n v="8769"/>
    <x v="0"/>
    <x v="2"/>
    <x v="24"/>
    <x v="5"/>
    <x v="22"/>
    <x v="38"/>
    <x v="120"/>
    <n v="999"/>
    <x v="0"/>
  </r>
  <r>
    <n v="8770"/>
    <x v="0"/>
    <x v="2"/>
    <x v="24"/>
    <x v="5"/>
    <x v="22"/>
    <x v="39"/>
    <x v="121"/>
    <n v="1227"/>
    <x v="0"/>
  </r>
  <r>
    <n v="8771"/>
    <x v="0"/>
    <x v="2"/>
    <x v="24"/>
    <x v="5"/>
    <x v="22"/>
    <x v="11"/>
    <x v="122"/>
    <n v="2895"/>
    <x v="0"/>
  </r>
  <r>
    <n v="8772"/>
    <x v="0"/>
    <x v="2"/>
    <x v="24"/>
    <x v="5"/>
    <x v="22"/>
    <x v="12"/>
    <x v="123"/>
    <n v="2202"/>
    <x v="0"/>
  </r>
  <r>
    <n v="8773"/>
    <x v="0"/>
    <x v="2"/>
    <x v="24"/>
    <x v="5"/>
    <x v="22"/>
    <x v="13"/>
    <x v="124"/>
    <n v="1305"/>
    <x v="0"/>
  </r>
  <r>
    <n v="8774"/>
    <x v="0"/>
    <x v="2"/>
    <x v="24"/>
    <x v="5"/>
    <x v="22"/>
    <x v="30"/>
    <x v="33"/>
    <n v="72"/>
    <x v="0"/>
  </r>
  <r>
    <n v="8775"/>
    <x v="0"/>
    <x v="2"/>
    <x v="24"/>
    <x v="5"/>
    <x v="22"/>
    <x v="8"/>
    <x v="8"/>
    <n v="60063"/>
    <x v="0"/>
  </r>
  <r>
    <n v="8776"/>
    <x v="0"/>
    <x v="2"/>
    <x v="24"/>
    <x v="5"/>
    <x v="22"/>
    <x v="9"/>
    <x v="9"/>
    <n v="59991"/>
    <x v="0"/>
  </r>
  <r>
    <n v="8777"/>
    <x v="0"/>
    <x v="2"/>
    <x v="24"/>
    <x v="5"/>
    <x v="22"/>
    <x v="14"/>
    <x v="125"/>
    <n v="0"/>
    <x v="1"/>
  </r>
  <r>
    <n v="8778"/>
    <x v="0"/>
    <x v="2"/>
    <x v="25"/>
    <x v="5"/>
    <x v="22"/>
    <x v="60"/>
    <x v="112"/>
    <n v="3321"/>
    <x v="0"/>
  </r>
  <r>
    <n v="8779"/>
    <x v="0"/>
    <x v="2"/>
    <x v="25"/>
    <x v="5"/>
    <x v="22"/>
    <x v="31"/>
    <x v="113"/>
    <n v="36048"/>
    <x v="0"/>
  </r>
  <r>
    <n v="8780"/>
    <x v="0"/>
    <x v="2"/>
    <x v="25"/>
    <x v="5"/>
    <x v="22"/>
    <x v="32"/>
    <x v="114"/>
    <n v="5976"/>
    <x v="0"/>
  </r>
  <r>
    <n v="8781"/>
    <x v="0"/>
    <x v="2"/>
    <x v="25"/>
    <x v="5"/>
    <x v="22"/>
    <x v="33"/>
    <x v="115"/>
    <n v="6798"/>
    <x v="0"/>
  </r>
  <r>
    <n v="8782"/>
    <x v="0"/>
    <x v="2"/>
    <x v="25"/>
    <x v="5"/>
    <x v="22"/>
    <x v="34"/>
    <x v="116"/>
    <n v="1287"/>
    <x v="0"/>
  </r>
  <r>
    <n v="8783"/>
    <x v="0"/>
    <x v="2"/>
    <x v="25"/>
    <x v="5"/>
    <x v="22"/>
    <x v="35"/>
    <x v="117"/>
    <n v="9411"/>
    <x v="0"/>
  </r>
  <r>
    <n v="8784"/>
    <x v="0"/>
    <x v="2"/>
    <x v="25"/>
    <x v="5"/>
    <x v="22"/>
    <x v="36"/>
    <x v="118"/>
    <n v="1158"/>
    <x v="0"/>
  </r>
  <r>
    <n v="8785"/>
    <x v="0"/>
    <x v="2"/>
    <x v="25"/>
    <x v="5"/>
    <x v="22"/>
    <x v="37"/>
    <x v="119"/>
    <n v="4581"/>
    <x v="0"/>
  </r>
  <r>
    <n v="8786"/>
    <x v="0"/>
    <x v="2"/>
    <x v="25"/>
    <x v="5"/>
    <x v="22"/>
    <x v="38"/>
    <x v="120"/>
    <n v="1170"/>
    <x v="0"/>
  </r>
  <r>
    <n v="8787"/>
    <x v="0"/>
    <x v="2"/>
    <x v="25"/>
    <x v="5"/>
    <x v="22"/>
    <x v="39"/>
    <x v="121"/>
    <n v="1575"/>
    <x v="0"/>
  </r>
  <r>
    <n v="8788"/>
    <x v="0"/>
    <x v="2"/>
    <x v="25"/>
    <x v="5"/>
    <x v="22"/>
    <x v="11"/>
    <x v="122"/>
    <n v="1038"/>
    <x v="0"/>
  </r>
  <r>
    <n v="8789"/>
    <x v="0"/>
    <x v="2"/>
    <x v="25"/>
    <x v="5"/>
    <x v="22"/>
    <x v="12"/>
    <x v="123"/>
    <n v="2760"/>
    <x v="0"/>
  </r>
  <r>
    <n v="8790"/>
    <x v="0"/>
    <x v="2"/>
    <x v="25"/>
    <x v="5"/>
    <x v="22"/>
    <x v="13"/>
    <x v="124"/>
    <n v="729"/>
    <x v="0"/>
  </r>
  <r>
    <n v="8791"/>
    <x v="0"/>
    <x v="2"/>
    <x v="25"/>
    <x v="5"/>
    <x v="22"/>
    <x v="30"/>
    <x v="33"/>
    <n v="90"/>
    <x v="0"/>
  </r>
  <r>
    <n v="8792"/>
    <x v="0"/>
    <x v="2"/>
    <x v="25"/>
    <x v="5"/>
    <x v="22"/>
    <x v="8"/>
    <x v="8"/>
    <n v="57552"/>
    <x v="0"/>
  </r>
  <r>
    <n v="8793"/>
    <x v="0"/>
    <x v="2"/>
    <x v="25"/>
    <x v="5"/>
    <x v="22"/>
    <x v="9"/>
    <x v="9"/>
    <n v="57462"/>
    <x v="0"/>
  </r>
  <r>
    <n v="8794"/>
    <x v="0"/>
    <x v="2"/>
    <x v="25"/>
    <x v="5"/>
    <x v="22"/>
    <x v="14"/>
    <x v="125"/>
    <n v="0"/>
    <x v="1"/>
  </r>
  <r>
    <n v="8795"/>
    <x v="0"/>
    <x v="3"/>
    <x v="26"/>
    <x v="5"/>
    <x v="22"/>
    <x v="60"/>
    <x v="112"/>
    <n v="18114"/>
    <x v="0"/>
  </r>
  <r>
    <n v="8796"/>
    <x v="0"/>
    <x v="3"/>
    <x v="26"/>
    <x v="5"/>
    <x v="22"/>
    <x v="31"/>
    <x v="113"/>
    <n v="194376"/>
    <x v="0"/>
  </r>
  <r>
    <n v="8797"/>
    <x v="0"/>
    <x v="3"/>
    <x v="26"/>
    <x v="5"/>
    <x v="22"/>
    <x v="32"/>
    <x v="114"/>
    <n v="37710"/>
    <x v="0"/>
  </r>
  <r>
    <n v="8798"/>
    <x v="0"/>
    <x v="3"/>
    <x v="26"/>
    <x v="5"/>
    <x v="22"/>
    <x v="33"/>
    <x v="115"/>
    <n v="54540"/>
    <x v="0"/>
  </r>
  <r>
    <n v="8799"/>
    <x v="0"/>
    <x v="3"/>
    <x v="26"/>
    <x v="5"/>
    <x v="22"/>
    <x v="34"/>
    <x v="116"/>
    <n v="5220"/>
    <x v="0"/>
  </r>
  <r>
    <n v="8800"/>
    <x v="0"/>
    <x v="3"/>
    <x v="26"/>
    <x v="5"/>
    <x v="22"/>
    <x v="35"/>
    <x v="117"/>
    <n v="51297"/>
    <x v="0"/>
  </r>
  <r>
    <n v="8801"/>
    <x v="0"/>
    <x v="3"/>
    <x v="26"/>
    <x v="5"/>
    <x v="22"/>
    <x v="36"/>
    <x v="118"/>
    <n v="7743"/>
    <x v="0"/>
  </r>
  <r>
    <n v="8802"/>
    <x v="0"/>
    <x v="3"/>
    <x v="26"/>
    <x v="5"/>
    <x v="22"/>
    <x v="37"/>
    <x v="119"/>
    <n v="15279"/>
    <x v="0"/>
  </r>
  <r>
    <n v="8803"/>
    <x v="0"/>
    <x v="3"/>
    <x v="26"/>
    <x v="5"/>
    <x v="22"/>
    <x v="38"/>
    <x v="120"/>
    <n v="4545"/>
    <x v="0"/>
  </r>
  <r>
    <n v="8804"/>
    <x v="0"/>
    <x v="3"/>
    <x v="26"/>
    <x v="5"/>
    <x v="22"/>
    <x v="39"/>
    <x v="121"/>
    <n v="6630"/>
    <x v="0"/>
  </r>
  <r>
    <n v="8805"/>
    <x v="0"/>
    <x v="3"/>
    <x v="26"/>
    <x v="5"/>
    <x v="22"/>
    <x v="11"/>
    <x v="122"/>
    <n v="8523"/>
    <x v="0"/>
  </r>
  <r>
    <n v="8806"/>
    <x v="0"/>
    <x v="3"/>
    <x v="26"/>
    <x v="5"/>
    <x v="22"/>
    <x v="12"/>
    <x v="123"/>
    <n v="11715"/>
    <x v="0"/>
  </r>
  <r>
    <n v="8807"/>
    <x v="0"/>
    <x v="3"/>
    <x v="26"/>
    <x v="5"/>
    <x v="22"/>
    <x v="13"/>
    <x v="124"/>
    <n v="5145"/>
    <x v="0"/>
  </r>
  <r>
    <n v="8808"/>
    <x v="0"/>
    <x v="3"/>
    <x v="26"/>
    <x v="5"/>
    <x v="22"/>
    <x v="30"/>
    <x v="33"/>
    <n v="372"/>
    <x v="0"/>
  </r>
  <r>
    <n v="8809"/>
    <x v="0"/>
    <x v="3"/>
    <x v="26"/>
    <x v="5"/>
    <x v="22"/>
    <x v="8"/>
    <x v="8"/>
    <n v="305310"/>
    <x v="0"/>
  </r>
  <r>
    <n v="8810"/>
    <x v="0"/>
    <x v="3"/>
    <x v="26"/>
    <x v="5"/>
    <x v="22"/>
    <x v="9"/>
    <x v="9"/>
    <n v="304938"/>
    <x v="0"/>
  </r>
  <r>
    <n v="8811"/>
    <x v="0"/>
    <x v="3"/>
    <x v="26"/>
    <x v="5"/>
    <x v="22"/>
    <x v="14"/>
    <x v="125"/>
    <n v="0"/>
    <x v="1"/>
  </r>
  <r>
    <n v="8812"/>
    <x v="0"/>
    <x v="4"/>
    <x v="27"/>
    <x v="5"/>
    <x v="22"/>
    <x v="60"/>
    <x v="112"/>
    <n v="220437"/>
    <x v="0"/>
  </r>
  <r>
    <n v="8813"/>
    <x v="0"/>
    <x v="4"/>
    <x v="27"/>
    <x v="5"/>
    <x v="22"/>
    <x v="31"/>
    <x v="113"/>
    <n v="2088678"/>
    <x v="0"/>
  </r>
  <r>
    <n v="8814"/>
    <x v="0"/>
    <x v="4"/>
    <x v="27"/>
    <x v="5"/>
    <x v="22"/>
    <x v="32"/>
    <x v="114"/>
    <n v="519957"/>
    <x v="0"/>
  </r>
  <r>
    <n v="8815"/>
    <x v="0"/>
    <x v="4"/>
    <x v="27"/>
    <x v="5"/>
    <x v="22"/>
    <x v="33"/>
    <x v="115"/>
    <n v="579414"/>
    <x v="0"/>
  </r>
  <r>
    <n v="8816"/>
    <x v="0"/>
    <x v="4"/>
    <x v="27"/>
    <x v="5"/>
    <x v="22"/>
    <x v="34"/>
    <x v="116"/>
    <n v="56940"/>
    <x v="0"/>
  </r>
  <r>
    <n v="8817"/>
    <x v="0"/>
    <x v="4"/>
    <x v="27"/>
    <x v="5"/>
    <x v="22"/>
    <x v="35"/>
    <x v="117"/>
    <n v="601362"/>
    <x v="0"/>
  </r>
  <r>
    <n v="8818"/>
    <x v="0"/>
    <x v="4"/>
    <x v="27"/>
    <x v="5"/>
    <x v="22"/>
    <x v="36"/>
    <x v="118"/>
    <n v="83016"/>
    <x v="0"/>
  </r>
  <r>
    <n v="8819"/>
    <x v="0"/>
    <x v="4"/>
    <x v="27"/>
    <x v="5"/>
    <x v="22"/>
    <x v="37"/>
    <x v="119"/>
    <n v="217677"/>
    <x v="0"/>
  </r>
  <r>
    <n v="8820"/>
    <x v="0"/>
    <x v="4"/>
    <x v="27"/>
    <x v="5"/>
    <x v="22"/>
    <x v="38"/>
    <x v="120"/>
    <n v="55557"/>
    <x v="0"/>
  </r>
  <r>
    <n v="8821"/>
    <x v="0"/>
    <x v="4"/>
    <x v="27"/>
    <x v="5"/>
    <x v="22"/>
    <x v="39"/>
    <x v="121"/>
    <n v="60165"/>
    <x v="0"/>
  </r>
  <r>
    <n v="8822"/>
    <x v="0"/>
    <x v="4"/>
    <x v="27"/>
    <x v="5"/>
    <x v="22"/>
    <x v="11"/>
    <x v="122"/>
    <n v="78132"/>
    <x v="0"/>
  </r>
  <r>
    <n v="8823"/>
    <x v="0"/>
    <x v="4"/>
    <x v="27"/>
    <x v="5"/>
    <x v="22"/>
    <x v="12"/>
    <x v="123"/>
    <n v="131679"/>
    <x v="0"/>
  </r>
  <r>
    <n v="8824"/>
    <x v="0"/>
    <x v="4"/>
    <x v="27"/>
    <x v="5"/>
    <x v="22"/>
    <x v="13"/>
    <x v="124"/>
    <n v="51420"/>
    <x v="0"/>
  </r>
  <r>
    <n v="8825"/>
    <x v="0"/>
    <x v="4"/>
    <x v="27"/>
    <x v="5"/>
    <x v="22"/>
    <x v="30"/>
    <x v="33"/>
    <n v="6585"/>
    <x v="0"/>
  </r>
  <r>
    <n v="8826"/>
    <x v="0"/>
    <x v="4"/>
    <x v="27"/>
    <x v="5"/>
    <x v="22"/>
    <x v="8"/>
    <x v="8"/>
    <n v="3471045"/>
    <x v="0"/>
  </r>
  <r>
    <n v="8827"/>
    <x v="0"/>
    <x v="4"/>
    <x v="27"/>
    <x v="5"/>
    <x v="22"/>
    <x v="9"/>
    <x v="9"/>
    <n v="3464460"/>
    <x v="0"/>
  </r>
  <r>
    <n v="8828"/>
    <x v="0"/>
    <x v="4"/>
    <x v="27"/>
    <x v="5"/>
    <x v="22"/>
    <x v="14"/>
    <x v="125"/>
    <n v="0"/>
    <x v="1"/>
  </r>
  <r>
    <n v="8829"/>
    <x v="0"/>
    <x v="5"/>
    <x v="28"/>
    <x v="5"/>
    <x v="22"/>
    <x v="60"/>
    <x v="112"/>
    <n v="238551"/>
    <x v="0"/>
  </r>
  <r>
    <n v="8830"/>
    <x v="0"/>
    <x v="5"/>
    <x v="28"/>
    <x v="5"/>
    <x v="22"/>
    <x v="31"/>
    <x v="113"/>
    <n v="2283054"/>
    <x v="0"/>
  </r>
  <r>
    <n v="8831"/>
    <x v="0"/>
    <x v="5"/>
    <x v="28"/>
    <x v="5"/>
    <x v="22"/>
    <x v="32"/>
    <x v="114"/>
    <n v="557667"/>
    <x v="0"/>
  </r>
  <r>
    <n v="8832"/>
    <x v="0"/>
    <x v="5"/>
    <x v="28"/>
    <x v="5"/>
    <x v="22"/>
    <x v="33"/>
    <x v="115"/>
    <n v="633951"/>
    <x v="0"/>
  </r>
  <r>
    <n v="8833"/>
    <x v="0"/>
    <x v="5"/>
    <x v="28"/>
    <x v="5"/>
    <x v="22"/>
    <x v="34"/>
    <x v="116"/>
    <n v="62157"/>
    <x v="0"/>
  </r>
  <r>
    <n v="8834"/>
    <x v="0"/>
    <x v="5"/>
    <x v="28"/>
    <x v="5"/>
    <x v="22"/>
    <x v="35"/>
    <x v="117"/>
    <n v="652659"/>
    <x v="0"/>
  </r>
  <r>
    <n v="8835"/>
    <x v="0"/>
    <x v="5"/>
    <x v="28"/>
    <x v="5"/>
    <x v="22"/>
    <x v="36"/>
    <x v="118"/>
    <n v="90756"/>
    <x v="0"/>
  </r>
  <r>
    <n v="8836"/>
    <x v="0"/>
    <x v="5"/>
    <x v="28"/>
    <x v="5"/>
    <x v="22"/>
    <x v="37"/>
    <x v="119"/>
    <n v="232956"/>
    <x v="0"/>
  </r>
  <r>
    <n v="8837"/>
    <x v="0"/>
    <x v="5"/>
    <x v="28"/>
    <x v="5"/>
    <x v="22"/>
    <x v="38"/>
    <x v="120"/>
    <n v="60102"/>
    <x v="0"/>
  </r>
  <r>
    <n v="8838"/>
    <x v="0"/>
    <x v="5"/>
    <x v="28"/>
    <x v="5"/>
    <x v="22"/>
    <x v="39"/>
    <x v="121"/>
    <n v="66795"/>
    <x v="0"/>
  </r>
  <r>
    <n v="8839"/>
    <x v="0"/>
    <x v="5"/>
    <x v="28"/>
    <x v="5"/>
    <x v="22"/>
    <x v="11"/>
    <x v="122"/>
    <n v="86655"/>
    <x v="0"/>
  </r>
  <r>
    <n v="8840"/>
    <x v="0"/>
    <x v="5"/>
    <x v="28"/>
    <x v="5"/>
    <x v="22"/>
    <x v="12"/>
    <x v="123"/>
    <n v="143394"/>
    <x v="0"/>
  </r>
  <r>
    <n v="8841"/>
    <x v="0"/>
    <x v="5"/>
    <x v="28"/>
    <x v="5"/>
    <x v="22"/>
    <x v="13"/>
    <x v="124"/>
    <n v="56562"/>
    <x v="0"/>
  </r>
  <r>
    <n v="8842"/>
    <x v="0"/>
    <x v="5"/>
    <x v="28"/>
    <x v="5"/>
    <x v="22"/>
    <x v="30"/>
    <x v="33"/>
    <n v="6954"/>
    <x v="0"/>
  </r>
  <r>
    <n v="8843"/>
    <x v="0"/>
    <x v="5"/>
    <x v="28"/>
    <x v="5"/>
    <x v="22"/>
    <x v="8"/>
    <x v="8"/>
    <n v="3776355"/>
    <x v="0"/>
  </r>
  <r>
    <n v="8844"/>
    <x v="0"/>
    <x v="5"/>
    <x v="28"/>
    <x v="5"/>
    <x v="22"/>
    <x v="9"/>
    <x v="9"/>
    <n v="3769398"/>
    <x v="0"/>
  </r>
  <r>
    <n v="8845"/>
    <x v="0"/>
    <x v="5"/>
    <x v="28"/>
    <x v="5"/>
    <x v="22"/>
    <x v="14"/>
    <x v="125"/>
    <n v="0"/>
    <x v="1"/>
  </r>
  <r>
    <n v="8846"/>
    <x v="0"/>
    <x v="0"/>
    <x v="0"/>
    <x v="9"/>
    <x v="23"/>
    <x v="67"/>
    <x v="179"/>
    <n v="7056"/>
    <x v="0"/>
  </r>
  <r>
    <n v="8847"/>
    <x v="0"/>
    <x v="0"/>
    <x v="0"/>
    <x v="9"/>
    <x v="23"/>
    <x v="0"/>
    <x v="180"/>
    <n v="324"/>
    <x v="0"/>
  </r>
  <r>
    <n v="8848"/>
    <x v="0"/>
    <x v="0"/>
    <x v="0"/>
    <x v="9"/>
    <x v="23"/>
    <x v="6"/>
    <x v="81"/>
    <n v="0"/>
    <x v="1"/>
  </r>
  <r>
    <n v="8849"/>
    <x v="0"/>
    <x v="0"/>
    <x v="0"/>
    <x v="9"/>
    <x v="23"/>
    <x v="10"/>
    <x v="33"/>
    <n v="1089"/>
    <x v="0"/>
  </r>
  <r>
    <n v="8850"/>
    <x v="0"/>
    <x v="0"/>
    <x v="0"/>
    <x v="9"/>
    <x v="23"/>
    <x v="8"/>
    <x v="8"/>
    <n v="8466"/>
    <x v="0"/>
  </r>
  <r>
    <n v="8851"/>
    <x v="0"/>
    <x v="0"/>
    <x v="0"/>
    <x v="9"/>
    <x v="23"/>
    <x v="9"/>
    <x v="9"/>
    <n v="7380"/>
    <x v="0"/>
  </r>
  <r>
    <n v="8852"/>
    <x v="0"/>
    <x v="0"/>
    <x v="1"/>
    <x v="9"/>
    <x v="23"/>
    <x v="67"/>
    <x v="179"/>
    <n v="16875"/>
    <x v="0"/>
  </r>
  <r>
    <n v="8853"/>
    <x v="0"/>
    <x v="0"/>
    <x v="1"/>
    <x v="9"/>
    <x v="23"/>
    <x v="0"/>
    <x v="180"/>
    <n v="1476"/>
    <x v="0"/>
  </r>
  <r>
    <n v="8854"/>
    <x v="0"/>
    <x v="0"/>
    <x v="1"/>
    <x v="9"/>
    <x v="23"/>
    <x v="6"/>
    <x v="81"/>
    <n v="0"/>
    <x v="1"/>
  </r>
  <r>
    <n v="8855"/>
    <x v="0"/>
    <x v="0"/>
    <x v="1"/>
    <x v="9"/>
    <x v="23"/>
    <x v="10"/>
    <x v="33"/>
    <n v="3015"/>
    <x v="0"/>
  </r>
  <r>
    <n v="8856"/>
    <x v="0"/>
    <x v="0"/>
    <x v="1"/>
    <x v="9"/>
    <x v="23"/>
    <x v="8"/>
    <x v="8"/>
    <n v="21366"/>
    <x v="0"/>
  </r>
  <r>
    <n v="8857"/>
    <x v="0"/>
    <x v="0"/>
    <x v="1"/>
    <x v="9"/>
    <x v="23"/>
    <x v="9"/>
    <x v="9"/>
    <n v="18351"/>
    <x v="0"/>
  </r>
  <r>
    <n v="8858"/>
    <x v="0"/>
    <x v="0"/>
    <x v="2"/>
    <x v="9"/>
    <x v="23"/>
    <x v="67"/>
    <x v="179"/>
    <n v="21141"/>
    <x v="0"/>
  </r>
  <r>
    <n v="8859"/>
    <x v="0"/>
    <x v="0"/>
    <x v="2"/>
    <x v="9"/>
    <x v="23"/>
    <x v="0"/>
    <x v="180"/>
    <n v="1020"/>
    <x v="0"/>
  </r>
  <r>
    <n v="8860"/>
    <x v="0"/>
    <x v="0"/>
    <x v="2"/>
    <x v="9"/>
    <x v="23"/>
    <x v="6"/>
    <x v="81"/>
    <n v="0"/>
    <x v="1"/>
  </r>
  <r>
    <n v="8861"/>
    <x v="0"/>
    <x v="0"/>
    <x v="2"/>
    <x v="9"/>
    <x v="23"/>
    <x v="10"/>
    <x v="33"/>
    <n v="1764"/>
    <x v="0"/>
  </r>
  <r>
    <n v="8862"/>
    <x v="0"/>
    <x v="0"/>
    <x v="2"/>
    <x v="9"/>
    <x v="23"/>
    <x v="8"/>
    <x v="8"/>
    <n v="23925"/>
    <x v="0"/>
  </r>
  <r>
    <n v="8863"/>
    <x v="0"/>
    <x v="0"/>
    <x v="2"/>
    <x v="9"/>
    <x v="23"/>
    <x v="9"/>
    <x v="9"/>
    <n v="22161"/>
    <x v="0"/>
  </r>
  <r>
    <n v="8864"/>
    <x v="0"/>
    <x v="0"/>
    <x v="3"/>
    <x v="9"/>
    <x v="23"/>
    <x v="67"/>
    <x v="179"/>
    <n v="15027"/>
    <x v="0"/>
  </r>
  <r>
    <n v="8865"/>
    <x v="0"/>
    <x v="0"/>
    <x v="3"/>
    <x v="9"/>
    <x v="23"/>
    <x v="0"/>
    <x v="180"/>
    <n v="1125"/>
    <x v="0"/>
  </r>
  <r>
    <n v="8866"/>
    <x v="0"/>
    <x v="0"/>
    <x v="3"/>
    <x v="9"/>
    <x v="23"/>
    <x v="6"/>
    <x v="81"/>
    <n v="9"/>
    <x v="0"/>
  </r>
  <r>
    <n v="8867"/>
    <x v="0"/>
    <x v="0"/>
    <x v="3"/>
    <x v="9"/>
    <x v="23"/>
    <x v="10"/>
    <x v="33"/>
    <n v="3942"/>
    <x v="0"/>
  </r>
  <r>
    <n v="8868"/>
    <x v="0"/>
    <x v="0"/>
    <x v="3"/>
    <x v="9"/>
    <x v="23"/>
    <x v="8"/>
    <x v="8"/>
    <n v="20103"/>
    <x v="0"/>
  </r>
  <r>
    <n v="8869"/>
    <x v="0"/>
    <x v="0"/>
    <x v="3"/>
    <x v="9"/>
    <x v="23"/>
    <x v="9"/>
    <x v="9"/>
    <n v="16152"/>
    <x v="0"/>
  </r>
  <r>
    <n v="8870"/>
    <x v="0"/>
    <x v="0"/>
    <x v="4"/>
    <x v="9"/>
    <x v="23"/>
    <x v="67"/>
    <x v="179"/>
    <n v="19938"/>
    <x v="0"/>
  </r>
  <r>
    <n v="8871"/>
    <x v="0"/>
    <x v="0"/>
    <x v="4"/>
    <x v="9"/>
    <x v="23"/>
    <x v="0"/>
    <x v="180"/>
    <n v="1329"/>
    <x v="0"/>
  </r>
  <r>
    <n v="8872"/>
    <x v="0"/>
    <x v="0"/>
    <x v="4"/>
    <x v="9"/>
    <x v="23"/>
    <x v="6"/>
    <x v="81"/>
    <n v="0"/>
    <x v="1"/>
  </r>
  <r>
    <n v="8873"/>
    <x v="0"/>
    <x v="0"/>
    <x v="4"/>
    <x v="9"/>
    <x v="23"/>
    <x v="10"/>
    <x v="33"/>
    <n v="2775"/>
    <x v="0"/>
  </r>
  <r>
    <n v="8874"/>
    <x v="0"/>
    <x v="0"/>
    <x v="4"/>
    <x v="9"/>
    <x v="23"/>
    <x v="8"/>
    <x v="8"/>
    <n v="24039"/>
    <x v="0"/>
  </r>
  <r>
    <n v="8875"/>
    <x v="0"/>
    <x v="0"/>
    <x v="4"/>
    <x v="9"/>
    <x v="23"/>
    <x v="9"/>
    <x v="9"/>
    <n v="21267"/>
    <x v="0"/>
  </r>
  <r>
    <n v="8876"/>
    <x v="0"/>
    <x v="0"/>
    <x v="5"/>
    <x v="9"/>
    <x v="23"/>
    <x v="67"/>
    <x v="179"/>
    <n v="19869"/>
    <x v="0"/>
  </r>
  <r>
    <n v="8877"/>
    <x v="0"/>
    <x v="0"/>
    <x v="5"/>
    <x v="9"/>
    <x v="23"/>
    <x v="0"/>
    <x v="180"/>
    <n v="1113"/>
    <x v="0"/>
  </r>
  <r>
    <n v="8878"/>
    <x v="0"/>
    <x v="0"/>
    <x v="5"/>
    <x v="9"/>
    <x v="23"/>
    <x v="6"/>
    <x v="81"/>
    <n v="0"/>
    <x v="1"/>
  </r>
  <r>
    <n v="8879"/>
    <x v="0"/>
    <x v="0"/>
    <x v="5"/>
    <x v="9"/>
    <x v="23"/>
    <x v="10"/>
    <x v="33"/>
    <n v="2301"/>
    <x v="0"/>
  </r>
  <r>
    <n v="8880"/>
    <x v="0"/>
    <x v="0"/>
    <x v="5"/>
    <x v="9"/>
    <x v="23"/>
    <x v="8"/>
    <x v="8"/>
    <n v="23289"/>
    <x v="0"/>
  </r>
  <r>
    <n v="8881"/>
    <x v="0"/>
    <x v="0"/>
    <x v="5"/>
    <x v="9"/>
    <x v="23"/>
    <x v="9"/>
    <x v="9"/>
    <n v="20985"/>
    <x v="0"/>
  </r>
  <r>
    <n v="8882"/>
    <x v="0"/>
    <x v="0"/>
    <x v="6"/>
    <x v="9"/>
    <x v="23"/>
    <x v="67"/>
    <x v="179"/>
    <n v="19242"/>
    <x v="0"/>
  </r>
  <r>
    <n v="8883"/>
    <x v="0"/>
    <x v="0"/>
    <x v="6"/>
    <x v="9"/>
    <x v="23"/>
    <x v="0"/>
    <x v="180"/>
    <n v="1077"/>
    <x v="0"/>
  </r>
  <r>
    <n v="8884"/>
    <x v="0"/>
    <x v="0"/>
    <x v="6"/>
    <x v="9"/>
    <x v="23"/>
    <x v="6"/>
    <x v="81"/>
    <n v="0"/>
    <x v="1"/>
  </r>
  <r>
    <n v="8885"/>
    <x v="0"/>
    <x v="0"/>
    <x v="6"/>
    <x v="9"/>
    <x v="23"/>
    <x v="10"/>
    <x v="33"/>
    <n v="1761"/>
    <x v="0"/>
  </r>
  <r>
    <n v="8886"/>
    <x v="0"/>
    <x v="0"/>
    <x v="6"/>
    <x v="9"/>
    <x v="23"/>
    <x v="8"/>
    <x v="8"/>
    <n v="22080"/>
    <x v="0"/>
  </r>
  <r>
    <n v="8887"/>
    <x v="0"/>
    <x v="0"/>
    <x v="6"/>
    <x v="9"/>
    <x v="23"/>
    <x v="9"/>
    <x v="9"/>
    <n v="20316"/>
    <x v="0"/>
  </r>
  <r>
    <n v="8888"/>
    <x v="0"/>
    <x v="0"/>
    <x v="7"/>
    <x v="9"/>
    <x v="23"/>
    <x v="67"/>
    <x v="179"/>
    <n v="19656"/>
    <x v="0"/>
  </r>
  <r>
    <n v="8889"/>
    <x v="0"/>
    <x v="0"/>
    <x v="7"/>
    <x v="9"/>
    <x v="23"/>
    <x v="0"/>
    <x v="180"/>
    <n v="1251"/>
    <x v="0"/>
  </r>
  <r>
    <n v="8890"/>
    <x v="0"/>
    <x v="0"/>
    <x v="7"/>
    <x v="9"/>
    <x v="23"/>
    <x v="6"/>
    <x v="81"/>
    <n v="0"/>
    <x v="1"/>
  </r>
  <r>
    <n v="8891"/>
    <x v="0"/>
    <x v="0"/>
    <x v="7"/>
    <x v="9"/>
    <x v="23"/>
    <x v="10"/>
    <x v="33"/>
    <n v="2190"/>
    <x v="0"/>
  </r>
  <r>
    <n v="8892"/>
    <x v="0"/>
    <x v="0"/>
    <x v="7"/>
    <x v="9"/>
    <x v="23"/>
    <x v="8"/>
    <x v="8"/>
    <n v="23097"/>
    <x v="0"/>
  </r>
  <r>
    <n v="8893"/>
    <x v="0"/>
    <x v="0"/>
    <x v="7"/>
    <x v="9"/>
    <x v="23"/>
    <x v="9"/>
    <x v="9"/>
    <n v="20907"/>
    <x v="0"/>
  </r>
  <r>
    <n v="8894"/>
    <x v="0"/>
    <x v="0"/>
    <x v="8"/>
    <x v="9"/>
    <x v="23"/>
    <x v="67"/>
    <x v="179"/>
    <n v="19425"/>
    <x v="0"/>
  </r>
  <r>
    <n v="8895"/>
    <x v="0"/>
    <x v="0"/>
    <x v="8"/>
    <x v="9"/>
    <x v="23"/>
    <x v="0"/>
    <x v="180"/>
    <n v="1224"/>
    <x v="0"/>
  </r>
  <r>
    <n v="8896"/>
    <x v="0"/>
    <x v="0"/>
    <x v="8"/>
    <x v="9"/>
    <x v="23"/>
    <x v="6"/>
    <x v="81"/>
    <n v="0"/>
    <x v="1"/>
  </r>
  <r>
    <n v="8897"/>
    <x v="0"/>
    <x v="0"/>
    <x v="8"/>
    <x v="9"/>
    <x v="23"/>
    <x v="10"/>
    <x v="33"/>
    <n v="2580"/>
    <x v="0"/>
  </r>
  <r>
    <n v="8898"/>
    <x v="0"/>
    <x v="0"/>
    <x v="8"/>
    <x v="9"/>
    <x v="23"/>
    <x v="8"/>
    <x v="8"/>
    <n v="23229"/>
    <x v="0"/>
  </r>
  <r>
    <n v="8899"/>
    <x v="0"/>
    <x v="0"/>
    <x v="8"/>
    <x v="9"/>
    <x v="23"/>
    <x v="9"/>
    <x v="9"/>
    <n v="20649"/>
    <x v="0"/>
  </r>
  <r>
    <n v="8900"/>
    <x v="0"/>
    <x v="0"/>
    <x v="9"/>
    <x v="9"/>
    <x v="23"/>
    <x v="67"/>
    <x v="179"/>
    <n v="17181"/>
    <x v="0"/>
  </r>
  <r>
    <n v="8901"/>
    <x v="0"/>
    <x v="0"/>
    <x v="9"/>
    <x v="9"/>
    <x v="23"/>
    <x v="0"/>
    <x v="180"/>
    <n v="1425"/>
    <x v="0"/>
  </r>
  <r>
    <n v="8902"/>
    <x v="0"/>
    <x v="0"/>
    <x v="9"/>
    <x v="9"/>
    <x v="23"/>
    <x v="6"/>
    <x v="81"/>
    <n v="0"/>
    <x v="1"/>
  </r>
  <r>
    <n v="8903"/>
    <x v="0"/>
    <x v="0"/>
    <x v="9"/>
    <x v="9"/>
    <x v="23"/>
    <x v="10"/>
    <x v="33"/>
    <n v="3231"/>
    <x v="0"/>
  </r>
  <r>
    <n v="8904"/>
    <x v="0"/>
    <x v="0"/>
    <x v="9"/>
    <x v="9"/>
    <x v="23"/>
    <x v="8"/>
    <x v="8"/>
    <n v="21840"/>
    <x v="0"/>
  </r>
  <r>
    <n v="8905"/>
    <x v="0"/>
    <x v="0"/>
    <x v="9"/>
    <x v="9"/>
    <x v="23"/>
    <x v="9"/>
    <x v="9"/>
    <n v="18606"/>
    <x v="0"/>
  </r>
  <r>
    <n v="8906"/>
    <x v="0"/>
    <x v="0"/>
    <x v="10"/>
    <x v="9"/>
    <x v="23"/>
    <x v="67"/>
    <x v="179"/>
    <n v="17958"/>
    <x v="0"/>
  </r>
  <r>
    <n v="8907"/>
    <x v="0"/>
    <x v="0"/>
    <x v="10"/>
    <x v="9"/>
    <x v="23"/>
    <x v="0"/>
    <x v="180"/>
    <n v="1266"/>
    <x v="0"/>
  </r>
  <r>
    <n v="8908"/>
    <x v="0"/>
    <x v="0"/>
    <x v="10"/>
    <x v="9"/>
    <x v="23"/>
    <x v="6"/>
    <x v="81"/>
    <n v="0"/>
    <x v="1"/>
  </r>
  <r>
    <n v="8909"/>
    <x v="0"/>
    <x v="0"/>
    <x v="10"/>
    <x v="9"/>
    <x v="23"/>
    <x v="10"/>
    <x v="33"/>
    <n v="3039"/>
    <x v="0"/>
  </r>
  <r>
    <n v="8910"/>
    <x v="0"/>
    <x v="0"/>
    <x v="10"/>
    <x v="9"/>
    <x v="23"/>
    <x v="8"/>
    <x v="8"/>
    <n v="22266"/>
    <x v="0"/>
  </r>
  <r>
    <n v="8911"/>
    <x v="0"/>
    <x v="0"/>
    <x v="10"/>
    <x v="9"/>
    <x v="23"/>
    <x v="9"/>
    <x v="9"/>
    <n v="19221"/>
    <x v="0"/>
  </r>
  <r>
    <n v="8912"/>
    <x v="0"/>
    <x v="0"/>
    <x v="11"/>
    <x v="9"/>
    <x v="23"/>
    <x v="67"/>
    <x v="179"/>
    <n v="16194"/>
    <x v="0"/>
  </r>
  <r>
    <n v="8913"/>
    <x v="0"/>
    <x v="0"/>
    <x v="11"/>
    <x v="9"/>
    <x v="23"/>
    <x v="0"/>
    <x v="180"/>
    <n v="1593"/>
    <x v="0"/>
  </r>
  <r>
    <n v="8914"/>
    <x v="0"/>
    <x v="0"/>
    <x v="11"/>
    <x v="9"/>
    <x v="23"/>
    <x v="6"/>
    <x v="81"/>
    <n v="0"/>
    <x v="1"/>
  </r>
  <r>
    <n v="8915"/>
    <x v="0"/>
    <x v="0"/>
    <x v="11"/>
    <x v="9"/>
    <x v="23"/>
    <x v="10"/>
    <x v="33"/>
    <n v="3981"/>
    <x v="0"/>
  </r>
  <r>
    <n v="8916"/>
    <x v="0"/>
    <x v="0"/>
    <x v="11"/>
    <x v="9"/>
    <x v="23"/>
    <x v="8"/>
    <x v="8"/>
    <n v="21774"/>
    <x v="0"/>
  </r>
  <r>
    <n v="8917"/>
    <x v="0"/>
    <x v="0"/>
    <x v="11"/>
    <x v="9"/>
    <x v="23"/>
    <x v="9"/>
    <x v="9"/>
    <n v="17784"/>
    <x v="0"/>
  </r>
  <r>
    <n v="8918"/>
    <x v="0"/>
    <x v="0"/>
    <x v="12"/>
    <x v="9"/>
    <x v="23"/>
    <x v="67"/>
    <x v="179"/>
    <n v="19452"/>
    <x v="0"/>
  </r>
  <r>
    <n v="8919"/>
    <x v="0"/>
    <x v="0"/>
    <x v="12"/>
    <x v="9"/>
    <x v="23"/>
    <x v="0"/>
    <x v="180"/>
    <n v="1584"/>
    <x v="0"/>
  </r>
  <r>
    <n v="8920"/>
    <x v="0"/>
    <x v="0"/>
    <x v="12"/>
    <x v="9"/>
    <x v="23"/>
    <x v="6"/>
    <x v="81"/>
    <n v="0"/>
    <x v="1"/>
  </r>
  <r>
    <n v="8921"/>
    <x v="0"/>
    <x v="0"/>
    <x v="12"/>
    <x v="9"/>
    <x v="23"/>
    <x v="10"/>
    <x v="33"/>
    <n v="2718"/>
    <x v="0"/>
  </r>
  <r>
    <n v="8922"/>
    <x v="0"/>
    <x v="0"/>
    <x v="12"/>
    <x v="9"/>
    <x v="23"/>
    <x v="8"/>
    <x v="8"/>
    <n v="23757"/>
    <x v="0"/>
  </r>
  <r>
    <n v="8923"/>
    <x v="0"/>
    <x v="0"/>
    <x v="12"/>
    <x v="9"/>
    <x v="23"/>
    <x v="9"/>
    <x v="9"/>
    <n v="21036"/>
    <x v="0"/>
  </r>
  <r>
    <n v="8924"/>
    <x v="0"/>
    <x v="0"/>
    <x v="13"/>
    <x v="9"/>
    <x v="23"/>
    <x v="67"/>
    <x v="179"/>
    <n v="18396"/>
    <x v="0"/>
  </r>
  <r>
    <n v="8925"/>
    <x v="0"/>
    <x v="0"/>
    <x v="13"/>
    <x v="9"/>
    <x v="23"/>
    <x v="0"/>
    <x v="180"/>
    <n v="1401"/>
    <x v="0"/>
  </r>
  <r>
    <n v="8926"/>
    <x v="0"/>
    <x v="0"/>
    <x v="13"/>
    <x v="9"/>
    <x v="23"/>
    <x v="6"/>
    <x v="81"/>
    <n v="0"/>
    <x v="1"/>
  </r>
  <r>
    <n v="8927"/>
    <x v="0"/>
    <x v="0"/>
    <x v="13"/>
    <x v="9"/>
    <x v="23"/>
    <x v="10"/>
    <x v="33"/>
    <n v="3366"/>
    <x v="0"/>
  </r>
  <r>
    <n v="8928"/>
    <x v="0"/>
    <x v="0"/>
    <x v="13"/>
    <x v="9"/>
    <x v="23"/>
    <x v="8"/>
    <x v="8"/>
    <n v="23169"/>
    <x v="0"/>
  </r>
  <r>
    <n v="8929"/>
    <x v="0"/>
    <x v="0"/>
    <x v="13"/>
    <x v="9"/>
    <x v="23"/>
    <x v="9"/>
    <x v="9"/>
    <n v="19797"/>
    <x v="0"/>
  </r>
  <r>
    <n v="8930"/>
    <x v="0"/>
    <x v="0"/>
    <x v="14"/>
    <x v="9"/>
    <x v="23"/>
    <x v="67"/>
    <x v="179"/>
    <n v="18729"/>
    <x v="0"/>
  </r>
  <r>
    <n v="8931"/>
    <x v="0"/>
    <x v="0"/>
    <x v="14"/>
    <x v="9"/>
    <x v="23"/>
    <x v="0"/>
    <x v="180"/>
    <n v="1620"/>
    <x v="0"/>
  </r>
  <r>
    <n v="8932"/>
    <x v="0"/>
    <x v="0"/>
    <x v="14"/>
    <x v="9"/>
    <x v="23"/>
    <x v="6"/>
    <x v="81"/>
    <n v="0"/>
    <x v="1"/>
  </r>
  <r>
    <n v="8933"/>
    <x v="0"/>
    <x v="0"/>
    <x v="14"/>
    <x v="9"/>
    <x v="23"/>
    <x v="10"/>
    <x v="33"/>
    <n v="3333"/>
    <x v="0"/>
  </r>
  <r>
    <n v="8934"/>
    <x v="0"/>
    <x v="0"/>
    <x v="14"/>
    <x v="9"/>
    <x v="23"/>
    <x v="8"/>
    <x v="8"/>
    <n v="23688"/>
    <x v="0"/>
  </r>
  <r>
    <n v="8935"/>
    <x v="0"/>
    <x v="0"/>
    <x v="14"/>
    <x v="9"/>
    <x v="23"/>
    <x v="9"/>
    <x v="9"/>
    <n v="20349"/>
    <x v="0"/>
  </r>
  <r>
    <n v="8936"/>
    <x v="0"/>
    <x v="0"/>
    <x v="15"/>
    <x v="9"/>
    <x v="23"/>
    <x v="67"/>
    <x v="179"/>
    <n v="18930"/>
    <x v="0"/>
  </r>
  <r>
    <n v="8937"/>
    <x v="0"/>
    <x v="0"/>
    <x v="15"/>
    <x v="9"/>
    <x v="23"/>
    <x v="0"/>
    <x v="180"/>
    <n v="1011"/>
    <x v="0"/>
  </r>
  <r>
    <n v="8938"/>
    <x v="0"/>
    <x v="0"/>
    <x v="15"/>
    <x v="9"/>
    <x v="23"/>
    <x v="6"/>
    <x v="81"/>
    <n v="0"/>
    <x v="1"/>
  </r>
  <r>
    <n v="8939"/>
    <x v="0"/>
    <x v="0"/>
    <x v="15"/>
    <x v="9"/>
    <x v="23"/>
    <x v="10"/>
    <x v="33"/>
    <n v="2061"/>
    <x v="0"/>
  </r>
  <r>
    <n v="8940"/>
    <x v="0"/>
    <x v="0"/>
    <x v="15"/>
    <x v="9"/>
    <x v="23"/>
    <x v="8"/>
    <x v="8"/>
    <n v="22002"/>
    <x v="0"/>
  </r>
  <r>
    <n v="8941"/>
    <x v="0"/>
    <x v="0"/>
    <x v="15"/>
    <x v="9"/>
    <x v="23"/>
    <x v="9"/>
    <x v="9"/>
    <n v="19941"/>
    <x v="0"/>
  </r>
  <r>
    <n v="8942"/>
    <x v="0"/>
    <x v="1"/>
    <x v="16"/>
    <x v="9"/>
    <x v="23"/>
    <x v="67"/>
    <x v="179"/>
    <n v="1392"/>
    <x v="0"/>
  </r>
  <r>
    <n v="8943"/>
    <x v="0"/>
    <x v="1"/>
    <x v="16"/>
    <x v="9"/>
    <x v="23"/>
    <x v="0"/>
    <x v="180"/>
    <n v="81"/>
    <x v="0"/>
  </r>
  <r>
    <n v="8944"/>
    <x v="0"/>
    <x v="1"/>
    <x v="16"/>
    <x v="9"/>
    <x v="23"/>
    <x v="6"/>
    <x v="81"/>
    <n v="0"/>
    <x v="1"/>
  </r>
  <r>
    <n v="8945"/>
    <x v="0"/>
    <x v="1"/>
    <x v="16"/>
    <x v="9"/>
    <x v="23"/>
    <x v="10"/>
    <x v="33"/>
    <n v="342"/>
    <x v="0"/>
  </r>
  <r>
    <n v="8946"/>
    <x v="0"/>
    <x v="1"/>
    <x v="16"/>
    <x v="9"/>
    <x v="23"/>
    <x v="8"/>
    <x v="8"/>
    <n v="1815"/>
    <x v="0"/>
  </r>
  <r>
    <n v="8947"/>
    <x v="0"/>
    <x v="1"/>
    <x v="16"/>
    <x v="9"/>
    <x v="23"/>
    <x v="9"/>
    <x v="9"/>
    <n v="1470"/>
    <x v="0"/>
  </r>
  <r>
    <n v="8948"/>
    <x v="0"/>
    <x v="1"/>
    <x v="17"/>
    <x v="9"/>
    <x v="23"/>
    <x v="67"/>
    <x v="179"/>
    <n v="2289"/>
    <x v="0"/>
  </r>
  <r>
    <n v="8949"/>
    <x v="0"/>
    <x v="1"/>
    <x v="17"/>
    <x v="9"/>
    <x v="23"/>
    <x v="0"/>
    <x v="180"/>
    <n v="96"/>
    <x v="0"/>
  </r>
  <r>
    <n v="8950"/>
    <x v="0"/>
    <x v="1"/>
    <x v="17"/>
    <x v="9"/>
    <x v="23"/>
    <x v="6"/>
    <x v="81"/>
    <n v="0"/>
    <x v="1"/>
  </r>
  <r>
    <n v="8951"/>
    <x v="0"/>
    <x v="1"/>
    <x v="17"/>
    <x v="9"/>
    <x v="23"/>
    <x v="10"/>
    <x v="33"/>
    <n v="354"/>
    <x v="0"/>
  </r>
  <r>
    <n v="8952"/>
    <x v="0"/>
    <x v="1"/>
    <x v="17"/>
    <x v="9"/>
    <x v="23"/>
    <x v="8"/>
    <x v="8"/>
    <n v="2742"/>
    <x v="0"/>
  </r>
  <r>
    <n v="8953"/>
    <x v="0"/>
    <x v="1"/>
    <x v="17"/>
    <x v="9"/>
    <x v="23"/>
    <x v="9"/>
    <x v="9"/>
    <n v="2388"/>
    <x v="0"/>
  </r>
  <r>
    <n v="8954"/>
    <x v="0"/>
    <x v="1"/>
    <x v="18"/>
    <x v="9"/>
    <x v="23"/>
    <x v="67"/>
    <x v="179"/>
    <n v="2427"/>
    <x v="0"/>
  </r>
  <r>
    <n v="8955"/>
    <x v="0"/>
    <x v="1"/>
    <x v="18"/>
    <x v="9"/>
    <x v="23"/>
    <x v="0"/>
    <x v="180"/>
    <n v="90"/>
    <x v="0"/>
  </r>
  <r>
    <n v="8956"/>
    <x v="0"/>
    <x v="1"/>
    <x v="18"/>
    <x v="9"/>
    <x v="23"/>
    <x v="6"/>
    <x v="81"/>
    <n v="0"/>
    <x v="1"/>
  </r>
  <r>
    <n v="8957"/>
    <x v="0"/>
    <x v="1"/>
    <x v="18"/>
    <x v="9"/>
    <x v="23"/>
    <x v="10"/>
    <x v="33"/>
    <n v="267"/>
    <x v="0"/>
  </r>
  <r>
    <n v="8958"/>
    <x v="0"/>
    <x v="1"/>
    <x v="18"/>
    <x v="9"/>
    <x v="23"/>
    <x v="8"/>
    <x v="8"/>
    <n v="2784"/>
    <x v="0"/>
  </r>
  <r>
    <n v="8959"/>
    <x v="0"/>
    <x v="1"/>
    <x v="18"/>
    <x v="9"/>
    <x v="23"/>
    <x v="9"/>
    <x v="9"/>
    <n v="2517"/>
    <x v="0"/>
  </r>
  <r>
    <n v="8960"/>
    <x v="0"/>
    <x v="1"/>
    <x v="19"/>
    <x v="9"/>
    <x v="23"/>
    <x v="67"/>
    <x v="179"/>
    <n v="948"/>
    <x v="0"/>
  </r>
  <r>
    <n v="8961"/>
    <x v="0"/>
    <x v="1"/>
    <x v="19"/>
    <x v="9"/>
    <x v="23"/>
    <x v="0"/>
    <x v="180"/>
    <n v="54"/>
    <x v="0"/>
  </r>
  <r>
    <n v="8962"/>
    <x v="0"/>
    <x v="1"/>
    <x v="19"/>
    <x v="9"/>
    <x v="23"/>
    <x v="6"/>
    <x v="81"/>
    <n v="0"/>
    <x v="1"/>
  </r>
  <r>
    <n v="8963"/>
    <x v="0"/>
    <x v="1"/>
    <x v="19"/>
    <x v="9"/>
    <x v="23"/>
    <x v="10"/>
    <x v="33"/>
    <n v="123"/>
    <x v="0"/>
  </r>
  <r>
    <n v="8964"/>
    <x v="0"/>
    <x v="1"/>
    <x v="19"/>
    <x v="9"/>
    <x v="23"/>
    <x v="8"/>
    <x v="8"/>
    <n v="1125"/>
    <x v="0"/>
  </r>
  <r>
    <n v="8965"/>
    <x v="0"/>
    <x v="1"/>
    <x v="19"/>
    <x v="9"/>
    <x v="23"/>
    <x v="9"/>
    <x v="9"/>
    <n v="1002"/>
    <x v="0"/>
  </r>
  <r>
    <n v="8966"/>
    <x v="0"/>
    <x v="2"/>
    <x v="20"/>
    <x v="9"/>
    <x v="23"/>
    <x v="67"/>
    <x v="179"/>
    <n v="7056"/>
    <x v="0"/>
  </r>
  <r>
    <n v="8967"/>
    <x v="0"/>
    <x v="2"/>
    <x v="20"/>
    <x v="9"/>
    <x v="23"/>
    <x v="0"/>
    <x v="180"/>
    <n v="324"/>
    <x v="0"/>
  </r>
  <r>
    <n v="8968"/>
    <x v="0"/>
    <x v="2"/>
    <x v="20"/>
    <x v="9"/>
    <x v="23"/>
    <x v="6"/>
    <x v="81"/>
    <n v="0"/>
    <x v="1"/>
  </r>
  <r>
    <n v="8969"/>
    <x v="0"/>
    <x v="2"/>
    <x v="20"/>
    <x v="9"/>
    <x v="23"/>
    <x v="10"/>
    <x v="33"/>
    <n v="1089"/>
    <x v="0"/>
  </r>
  <r>
    <n v="8970"/>
    <x v="0"/>
    <x v="2"/>
    <x v="20"/>
    <x v="9"/>
    <x v="23"/>
    <x v="8"/>
    <x v="8"/>
    <n v="8466"/>
    <x v="0"/>
  </r>
  <r>
    <n v="8971"/>
    <x v="0"/>
    <x v="2"/>
    <x v="20"/>
    <x v="9"/>
    <x v="23"/>
    <x v="9"/>
    <x v="9"/>
    <n v="7380"/>
    <x v="0"/>
  </r>
  <r>
    <n v="8972"/>
    <x v="0"/>
    <x v="2"/>
    <x v="21"/>
    <x v="9"/>
    <x v="23"/>
    <x v="67"/>
    <x v="179"/>
    <n v="59295"/>
    <x v="0"/>
  </r>
  <r>
    <n v="8973"/>
    <x v="0"/>
    <x v="2"/>
    <x v="21"/>
    <x v="9"/>
    <x v="23"/>
    <x v="0"/>
    <x v="180"/>
    <n v="3867"/>
    <x v="0"/>
  </r>
  <r>
    <n v="8974"/>
    <x v="0"/>
    <x v="2"/>
    <x v="21"/>
    <x v="9"/>
    <x v="23"/>
    <x v="6"/>
    <x v="81"/>
    <n v="9"/>
    <x v="0"/>
  </r>
  <r>
    <n v="8975"/>
    <x v="0"/>
    <x v="2"/>
    <x v="21"/>
    <x v="9"/>
    <x v="23"/>
    <x v="10"/>
    <x v="33"/>
    <n v="7674"/>
    <x v="0"/>
  </r>
  <r>
    <n v="8976"/>
    <x v="0"/>
    <x v="2"/>
    <x v="21"/>
    <x v="9"/>
    <x v="23"/>
    <x v="8"/>
    <x v="8"/>
    <n v="70842"/>
    <x v="0"/>
  </r>
  <r>
    <n v="8977"/>
    <x v="0"/>
    <x v="2"/>
    <x v="21"/>
    <x v="9"/>
    <x v="23"/>
    <x v="9"/>
    <x v="9"/>
    <n v="63162"/>
    <x v="0"/>
  </r>
  <r>
    <n v="8978"/>
    <x v="0"/>
    <x v="2"/>
    <x v="22"/>
    <x v="9"/>
    <x v="23"/>
    <x v="67"/>
    <x v="179"/>
    <n v="58455"/>
    <x v="0"/>
  </r>
  <r>
    <n v="8979"/>
    <x v="0"/>
    <x v="2"/>
    <x v="22"/>
    <x v="9"/>
    <x v="23"/>
    <x v="0"/>
    <x v="180"/>
    <n v="3375"/>
    <x v="0"/>
  </r>
  <r>
    <n v="8980"/>
    <x v="0"/>
    <x v="2"/>
    <x v="22"/>
    <x v="9"/>
    <x v="23"/>
    <x v="6"/>
    <x v="81"/>
    <n v="0"/>
    <x v="1"/>
  </r>
  <r>
    <n v="8981"/>
    <x v="0"/>
    <x v="2"/>
    <x v="22"/>
    <x v="9"/>
    <x v="23"/>
    <x v="10"/>
    <x v="33"/>
    <n v="6552"/>
    <x v="0"/>
  </r>
  <r>
    <n v="8982"/>
    <x v="0"/>
    <x v="2"/>
    <x v="22"/>
    <x v="9"/>
    <x v="23"/>
    <x v="8"/>
    <x v="8"/>
    <n v="68391"/>
    <x v="0"/>
  </r>
  <r>
    <n v="8983"/>
    <x v="0"/>
    <x v="2"/>
    <x v="22"/>
    <x v="9"/>
    <x v="23"/>
    <x v="9"/>
    <x v="9"/>
    <n v="61833"/>
    <x v="0"/>
  </r>
  <r>
    <n v="8984"/>
    <x v="0"/>
    <x v="2"/>
    <x v="23"/>
    <x v="9"/>
    <x v="23"/>
    <x v="67"/>
    <x v="179"/>
    <n v="52434"/>
    <x v="0"/>
  </r>
  <r>
    <n v="8985"/>
    <x v="0"/>
    <x v="2"/>
    <x v="23"/>
    <x v="9"/>
    <x v="23"/>
    <x v="0"/>
    <x v="180"/>
    <n v="3978"/>
    <x v="0"/>
  </r>
  <r>
    <n v="8986"/>
    <x v="0"/>
    <x v="2"/>
    <x v="23"/>
    <x v="9"/>
    <x v="23"/>
    <x v="6"/>
    <x v="81"/>
    <n v="12"/>
    <x v="0"/>
  </r>
  <r>
    <n v="8987"/>
    <x v="0"/>
    <x v="2"/>
    <x v="23"/>
    <x v="9"/>
    <x v="23"/>
    <x v="10"/>
    <x v="33"/>
    <n v="9699"/>
    <x v="0"/>
  </r>
  <r>
    <n v="8988"/>
    <x v="0"/>
    <x v="2"/>
    <x v="23"/>
    <x v="9"/>
    <x v="23"/>
    <x v="8"/>
    <x v="8"/>
    <n v="66126"/>
    <x v="0"/>
  </r>
  <r>
    <n v="8989"/>
    <x v="0"/>
    <x v="2"/>
    <x v="23"/>
    <x v="9"/>
    <x v="23"/>
    <x v="9"/>
    <x v="9"/>
    <n v="56412"/>
    <x v="0"/>
  </r>
  <r>
    <n v="8990"/>
    <x v="0"/>
    <x v="2"/>
    <x v="24"/>
    <x v="9"/>
    <x v="23"/>
    <x v="67"/>
    <x v="179"/>
    <n v="54819"/>
    <x v="0"/>
  </r>
  <r>
    <n v="8991"/>
    <x v="0"/>
    <x v="2"/>
    <x v="24"/>
    <x v="9"/>
    <x v="23"/>
    <x v="0"/>
    <x v="180"/>
    <n v="3903"/>
    <x v="0"/>
  </r>
  <r>
    <n v="8992"/>
    <x v="0"/>
    <x v="2"/>
    <x v="24"/>
    <x v="9"/>
    <x v="23"/>
    <x v="6"/>
    <x v="81"/>
    <n v="6"/>
    <x v="0"/>
  </r>
  <r>
    <n v="8993"/>
    <x v="0"/>
    <x v="2"/>
    <x v="24"/>
    <x v="9"/>
    <x v="23"/>
    <x v="10"/>
    <x v="33"/>
    <n v="8355"/>
    <x v="0"/>
  </r>
  <r>
    <n v="8994"/>
    <x v="0"/>
    <x v="2"/>
    <x v="24"/>
    <x v="9"/>
    <x v="23"/>
    <x v="8"/>
    <x v="8"/>
    <n v="67086"/>
    <x v="0"/>
  </r>
  <r>
    <n v="8995"/>
    <x v="0"/>
    <x v="2"/>
    <x v="24"/>
    <x v="9"/>
    <x v="23"/>
    <x v="9"/>
    <x v="9"/>
    <n v="58722"/>
    <x v="0"/>
  </r>
  <r>
    <n v="8996"/>
    <x v="0"/>
    <x v="2"/>
    <x v="25"/>
    <x v="9"/>
    <x v="23"/>
    <x v="67"/>
    <x v="179"/>
    <n v="53007"/>
    <x v="0"/>
  </r>
  <r>
    <n v="8997"/>
    <x v="0"/>
    <x v="2"/>
    <x v="25"/>
    <x v="9"/>
    <x v="23"/>
    <x v="0"/>
    <x v="180"/>
    <n v="4395"/>
    <x v="0"/>
  </r>
  <r>
    <n v="8998"/>
    <x v="0"/>
    <x v="2"/>
    <x v="25"/>
    <x v="9"/>
    <x v="23"/>
    <x v="6"/>
    <x v="81"/>
    <n v="6"/>
    <x v="0"/>
  </r>
  <r>
    <n v="8999"/>
    <x v="0"/>
    <x v="2"/>
    <x v="25"/>
    <x v="9"/>
    <x v="23"/>
    <x v="10"/>
    <x v="33"/>
    <n v="9771"/>
    <x v="0"/>
  </r>
  <r>
    <n v="9000"/>
    <x v="0"/>
    <x v="2"/>
    <x v="25"/>
    <x v="9"/>
    <x v="23"/>
    <x v="8"/>
    <x v="8"/>
    <n v="67179"/>
    <x v="0"/>
  </r>
  <r>
    <n v="9001"/>
    <x v="0"/>
    <x v="2"/>
    <x v="25"/>
    <x v="9"/>
    <x v="23"/>
    <x v="9"/>
    <x v="9"/>
    <n v="57402"/>
    <x v="0"/>
  </r>
  <r>
    <n v="9002"/>
    <x v="0"/>
    <x v="3"/>
    <x v="26"/>
    <x v="9"/>
    <x v="23"/>
    <x v="67"/>
    <x v="179"/>
    <n v="285069"/>
    <x v="0"/>
  </r>
  <r>
    <n v="9003"/>
    <x v="0"/>
    <x v="3"/>
    <x v="26"/>
    <x v="9"/>
    <x v="23"/>
    <x v="0"/>
    <x v="180"/>
    <n v="19839"/>
    <x v="0"/>
  </r>
  <r>
    <n v="9004"/>
    <x v="0"/>
    <x v="3"/>
    <x v="26"/>
    <x v="9"/>
    <x v="23"/>
    <x v="6"/>
    <x v="81"/>
    <n v="42"/>
    <x v="0"/>
  </r>
  <r>
    <n v="9005"/>
    <x v="0"/>
    <x v="3"/>
    <x v="26"/>
    <x v="9"/>
    <x v="23"/>
    <x v="10"/>
    <x v="33"/>
    <n v="43140"/>
    <x v="0"/>
  </r>
  <r>
    <n v="9006"/>
    <x v="0"/>
    <x v="3"/>
    <x v="26"/>
    <x v="9"/>
    <x v="23"/>
    <x v="8"/>
    <x v="8"/>
    <n v="348084"/>
    <x v="0"/>
  </r>
  <r>
    <n v="9007"/>
    <x v="0"/>
    <x v="3"/>
    <x v="26"/>
    <x v="9"/>
    <x v="23"/>
    <x v="9"/>
    <x v="9"/>
    <n v="304905"/>
    <x v="0"/>
  </r>
  <r>
    <n v="9008"/>
    <x v="0"/>
    <x v="4"/>
    <x v="27"/>
    <x v="9"/>
    <x v="23"/>
    <x v="67"/>
    <x v="179"/>
    <n v="3172368"/>
    <x v="0"/>
  </r>
  <r>
    <n v="9009"/>
    <x v="0"/>
    <x v="4"/>
    <x v="27"/>
    <x v="9"/>
    <x v="23"/>
    <x v="0"/>
    <x v="180"/>
    <n v="222105"/>
    <x v="0"/>
  </r>
  <r>
    <n v="9010"/>
    <x v="0"/>
    <x v="4"/>
    <x v="27"/>
    <x v="9"/>
    <x v="23"/>
    <x v="6"/>
    <x v="81"/>
    <n v="501"/>
    <x v="0"/>
  </r>
  <r>
    <n v="9011"/>
    <x v="0"/>
    <x v="4"/>
    <x v="27"/>
    <x v="9"/>
    <x v="23"/>
    <x v="10"/>
    <x v="33"/>
    <n v="661770"/>
    <x v="0"/>
  </r>
  <r>
    <n v="9012"/>
    <x v="0"/>
    <x v="4"/>
    <x v="27"/>
    <x v="9"/>
    <x v="23"/>
    <x v="8"/>
    <x v="8"/>
    <n v="4056747"/>
    <x v="0"/>
  </r>
  <r>
    <n v="9013"/>
    <x v="0"/>
    <x v="4"/>
    <x v="27"/>
    <x v="9"/>
    <x v="23"/>
    <x v="9"/>
    <x v="9"/>
    <n v="3394473"/>
    <x v="0"/>
  </r>
  <r>
    <n v="9014"/>
    <x v="0"/>
    <x v="5"/>
    <x v="28"/>
    <x v="9"/>
    <x v="23"/>
    <x v="67"/>
    <x v="179"/>
    <n v="3457437"/>
    <x v="0"/>
  </r>
  <r>
    <n v="9015"/>
    <x v="0"/>
    <x v="5"/>
    <x v="28"/>
    <x v="9"/>
    <x v="23"/>
    <x v="0"/>
    <x v="180"/>
    <n v="241947"/>
    <x v="0"/>
  </r>
  <r>
    <n v="9016"/>
    <x v="0"/>
    <x v="5"/>
    <x v="28"/>
    <x v="9"/>
    <x v="23"/>
    <x v="6"/>
    <x v="81"/>
    <n v="543"/>
    <x v="0"/>
  </r>
  <r>
    <n v="9017"/>
    <x v="0"/>
    <x v="5"/>
    <x v="28"/>
    <x v="9"/>
    <x v="23"/>
    <x v="10"/>
    <x v="33"/>
    <n v="704910"/>
    <x v="0"/>
  </r>
  <r>
    <n v="9018"/>
    <x v="0"/>
    <x v="5"/>
    <x v="28"/>
    <x v="9"/>
    <x v="23"/>
    <x v="8"/>
    <x v="8"/>
    <n v="4404834"/>
    <x v="0"/>
  </r>
  <r>
    <n v="9019"/>
    <x v="0"/>
    <x v="5"/>
    <x v="28"/>
    <x v="9"/>
    <x v="23"/>
    <x v="9"/>
    <x v="9"/>
    <n v="3699381"/>
    <x v="0"/>
  </r>
  <r>
    <n v="9020"/>
    <x v="0"/>
    <x v="0"/>
    <x v="0"/>
    <x v="6"/>
    <x v="24"/>
    <x v="68"/>
    <x v="181"/>
    <n v="39"/>
    <x v="0"/>
  </r>
  <r>
    <n v="9021"/>
    <x v="0"/>
    <x v="0"/>
    <x v="0"/>
    <x v="6"/>
    <x v="24"/>
    <x v="69"/>
    <x v="182"/>
    <n v="8697"/>
    <x v="0"/>
  </r>
  <r>
    <n v="9022"/>
    <x v="0"/>
    <x v="0"/>
    <x v="0"/>
    <x v="6"/>
    <x v="24"/>
    <x v="70"/>
    <x v="183"/>
    <n v="270"/>
    <x v="0"/>
  </r>
  <r>
    <n v="9023"/>
    <x v="0"/>
    <x v="0"/>
    <x v="0"/>
    <x v="6"/>
    <x v="24"/>
    <x v="71"/>
    <x v="184"/>
    <n v="303"/>
    <x v="0"/>
  </r>
  <r>
    <n v="9024"/>
    <x v="0"/>
    <x v="0"/>
    <x v="0"/>
    <x v="6"/>
    <x v="24"/>
    <x v="72"/>
    <x v="185"/>
    <n v="129"/>
    <x v="0"/>
  </r>
  <r>
    <n v="9025"/>
    <x v="0"/>
    <x v="0"/>
    <x v="0"/>
    <x v="6"/>
    <x v="24"/>
    <x v="73"/>
    <x v="186"/>
    <n v="18"/>
    <x v="0"/>
  </r>
  <r>
    <n v="9026"/>
    <x v="0"/>
    <x v="0"/>
    <x v="0"/>
    <x v="6"/>
    <x v="24"/>
    <x v="74"/>
    <x v="187"/>
    <n v="9"/>
    <x v="0"/>
  </r>
  <r>
    <n v="9027"/>
    <x v="0"/>
    <x v="0"/>
    <x v="0"/>
    <x v="6"/>
    <x v="24"/>
    <x v="75"/>
    <x v="188"/>
    <n v="6"/>
    <x v="0"/>
  </r>
  <r>
    <n v="9028"/>
    <x v="0"/>
    <x v="0"/>
    <x v="0"/>
    <x v="6"/>
    <x v="24"/>
    <x v="76"/>
    <x v="189"/>
    <n v="12"/>
    <x v="0"/>
  </r>
  <r>
    <n v="9029"/>
    <x v="0"/>
    <x v="0"/>
    <x v="0"/>
    <x v="6"/>
    <x v="24"/>
    <x v="77"/>
    <x v="190"/>
    <n v="18"/>
    <x v="0"/>
  </r>
  <r>
    <n v="9030"/>
    <x v="0"/>
    <x v="0"/>
    <x v="0"/>
    <x v="6"/>
    <x v="24"/>
    <x v="78"/>
    <x v="191"/>
    <n v="189"/>
    <x v="0"/>
  </r>
  <r>
    <n v="9031"/>
    <x v="0"/>
    <x v="0"/>
    <x v="0"/>
    <x v="6"/>
    <x v="24"/>
    <x v="79"/>
    <x v="192"/>
    <n v="15"/>
    <x v="0"/>
  </r>
  <r>
    <n v="9032"/>
    <x v="0"/>
    <x v="0"/>
    <x v="0"/>
    <x v="6"/>
    <x v="24"/>
    <x v="80"/>
    <x v="193"/>
    <n v="0"/>
    <x v="1"/>
  </r>
  <r>
    <n v="9033"/>
    <x v="0"/>
    <x v="0"/>
    <x v="0"/>
    <x v="6"/>
    <x v="24"/>
    <x v="81"/>
    <x v="194"/>
    <n v="12"/>
    <x v="0"/>
  </r>
  <r>
    <n v="9034"/>
    <x v="0"/>
    <x v="0"/>
    <x v="0"/>
    <x v="6"/>
    <x v="24"/>
    <x v="82"/>
    <x v="195"/>
    <n v="45"/>
    <x v="0"/>
  </r>
  <r>
    <n v="9035"/>
    <x v="0"/>
    <x v="0"/>
    <x v="0"/>
    <x v="6"/>
    <x v="24"/>
    <x v="83"/>
    <x v="196"/>
    <n v="132"/>
    <x v="0"/>
  </r>
  <r>
    <n v="9036"/>
    <x v="0"/>
    <x v="0"/>
    <x v="0"/>
    <x v="6"/>
    <x v="24"/>
    <x v="84"/>
    <x v="48"/>
    <n v="0"/>
    <x v="1"/>
  </r>
  <r>
    <n v="9037"/>
    <x v="0"/>
    <x v="0"/>
    <x v="0"/>
    <x v="6"/>
    <x v="24"/>
    <x v="85"/>
    <x v="135"/>
    <n v="471"/>
    <x v="0"/>
  </r>
  <r>
    <n v="9038"/>
    <x v="0"/>
    <x v="0"/>
    <x v="0"/>
    <x v="6"/>
    <x v="24"/>
    <x v="8"/>
    <x v="8"/>
    <n v="8850"/>
    <x v="0"/>
  </r>
  <r>
    <n v="9039"/>
    <x v="0"/>
    <x v="0"/>
    <x v="0"/>
    <x v="6"/>
    <x v="24"/>
    <x v="9"/>
    <x v="9"/>
    <n v="8850"/>
    <x v="0"/>
  </r>
  <r>
    <n v="9040"/>
    <x v="0"/>
    <x v="0"/>
    <x v="1"/>
    <x v="6"/>
    <x v="24"/>
    <x v="68"/>
    <x v="181"/>
    <n v="81"/>
    <x v="0"/>
  </r>
  <r>
    <n v="9041"/>
    <x v="0"/>
    <x v="0"/>
    <x v="1"/>
    <x v="6"/>
    <x v="24"/>
    <x v="69"/>
    <x v="182"/>
    <n v="22107"/>
    <x v="0"/>
  </r>
  <r>
    <n v="9042"/>
    <x v="0"/>
    <x v="0"/>
    <x v="1"/>
    <x v="6"/>
    <x v="24"/>
    <x v="70"/>
    <x v="183"/>
    <n v="114"/>
    <x v="0"/>
  </r>
  <r>
    <n v="9043"/>
    <x v="0"/>
    <x v="0"/>
    <x v="1"/>
    <x v="6"/>
    <x v="24"/>
    <x v="71"/>
    <x v="184"/>
    <n v="138"/>
    <x v="0"/>
  </r>
  <r>
    <n v="9044"/>
    <x v="0"/>
    <x v="0"/>
    <x v="1"/>
    <x v="6"/>
    <x v="24"/>
    <x v="72"/>
    <x v="185"/>
    <n v="126"/>
    <x v="0"/>
  </r>
  <r>
    <n v="9045"/>
    <x v="0"/>
    <x v="0"/>
    <x v="1"/>
    <x v="6"/>
    <x v="24"/>
    <x v="73"/>
    <x v="186"/>
    <n v="123"/>
    <x v="0"/>
  </r>
  <r>
    <n v="9046"/>
    <x v="0"/>
    <x v="0"/>
    <x v="1"/>
    <x v="6"/>
    <x v="24"/>
    <x v="74"/>
    <x v="187"/>
    <n v="45"/>
    <x v="0"/>
  </r>
  <r>
    <n v="9047"/>
    <x v="0"/>
    <x v="0"/>
    <x v="1"/>
    <x v="6"/>
    <x v="24"/>
    <x v="75"/>
    <x v="188"/>
    <n v="78"/>
    <x v="0"/>
  </r>
  <r>
    <n v="9048"/>
    <x v="0"/>
    <x v="0"/>
    <x v="1"/>
    <x v="6"/>
    <x v="24"/>
    <x v="76"/>
    <x v="189"/>
    <n v="51"/>
    <x v="0"/>
  </r>
  <r>
    <n v="9049"/>
    <x v="0"/>
    <x v="0"/>
    <x v="1"/>
    <x v="6"/>
    <x v="24"/>
    <x v="77"/>
    <x v="190"/>
    <n v="96"/>
    <x v="0"/>
  </r>
  <r>
    <n v="9050"/>
    <x v="0"/>
    <x v="0"/>
    <x v="1"/>
    <x v="6"/>
    <x v="24"/>
    <x v="78"/>
    <x v="191"/>
    <n v="807"/>
    <x v="0"/>
  </r>
  <r>
    <n v="9051"/>
    <x v="0"/>
    <x v="0"/>
    <x v="1"/>
    <x v="6"/>
    <x v="24"/>
    <x v="79"/>
    <x v="192"/>
    <n v="678"/>
    <x v="0"/>
  </r>
  <r>
    <n v="9052"/>
    <x v="0"/>
    <x v="0"/>
    <x v="1"/>
    <x v="6"/>
    <x v="24"/>
    <x v="80"/>
    <x v="193"/>
    <n v="57"/>
    <x v="0"/>
  </r>
  <r>
    <n v="9053"/>
    <x v="0"/>
    <x v="0"/>
    <x v="1"/>
    <x v="6"/>
    <x v="24"/>
    <x v="81"/>
    <x v="194"/>
    <n v="135"/>
    <x v="0"/>
  </r>
  <r>
    <n v="9054"/>
    <x v="0"/>
    <x v="0"/>
    <x v="1"/>
    <x v="6"/>
    <x v="24"/>
    <x v="82"/>
    <x v="195"/>
    <n v="174"/>
    <x v="0"/>
  </r>
  <r>
    <n v="9055"/>
    <x v="0"/>
    <x v="0"/>
    <x v="1"/>
    <x v="6"/>
    <x v="24"/>
    <x v="83"/>
    <x v="196"/>
    <n v="510"/>
    <x v="0"/>
  </r>
  <r>
    <n v="9056"/>
    <x v="0"/>
    <x v="0"/>
    <x v="1"/>
    <x v="6"/>
    <x v="24"/>
    <x v="84"/>
    <x v="48"/>
    <n v="0"/>
    <x v="1"/>
  </r>
  <r>
    <n v="9057"/>
    <x v="0"/>
    <x v="0"/>
    <x v="1"/>
    <x v="6"/>
    <x v="24"/>
    <x v="85"/>
    <x v="135"/>
    <n v="996"/>
    <x v="0"/>
  </r>
  <r>
    <n v="9058"/>
    <x v="0"/>
    <x v="0"/>
    <x v="1"/>
    <x v="6"/>
    <x v="24"/>
    <x v="8"/>
    <x v="8"/>
    <n v="22908"/>
    <x v="0"/>
  </r>
  <r>
    <n v="9059"/>
    <x v="0"/>
    <x v="0"/>
    <x v="1"/>
    <x v="6"/>
    <x v="24"/>
    <x v="9"/>
    <x v="9"/>
    <n v="22908"/>
    <x v="0"/>
  </r>
  <r>
    <n v="9060"/>
    <x v="0"/>
    <x v="0"/>
    <x v="2"/>
    <x v="6"/>
    <x v="24"/>
    <x v="68"/>
    <x v="181"/>
    <n v="129"/>
    <x v="0"/>
  </r>
  <r>
    <n v="9061"/>
    <x v="0"/>
    <x v="0"/>
    <x v="2"/>
    <x v="6"/>
    <x v="24"/>
    <x v="69"/>
    <x v="182"/>
    <n v="24633"/>
    <x v="0"/>
  </r>
  <r>
    <n v="9062"/>
    <x v="0"/>
    <x v="0"/>
    <x v="2"/>
    <x v="6"/>
    <x v="24"/>
    <x v="70"/>
    <x v="183"/>
    <n v="459"/>
    <x v="0"/>
  </r>
  <r>
    <n v="9063"/>
    <x v="0"/>
    <x v="0"/>
    <x v="2"/>
    <x v="6"/>
    <x v="24"/>
    <x v="71"/>
    <x v="184"/>
    <n v="588"/>
    <x v="0"/>
  </r>
  <r>
    <n v="9064"/>
    <x v="0"/>
    <x v="0"/>
    <x v="2"/>
    <x v="6"/>
    <x v="24"/>
    <x v="72"/>
    <x v="185"/>
    <n v="390"/>
    <x v="0"/>
  </r>
  <r>
    <n v="9065"/>
    <x v="0"/>
    <x v="0"/>
    <x v="2"/>
    <x v="6"/>
    <x v="24"/>
    <x v="73"/>
    <x v="186"/>
    <n v="75"/>
    <x v="0"/>
  </r>
  <r>
    <n v="9066"/>
    <x v="0"/>
    <x v="0"/>
    <x v="2"/>
    <x v="6"/>
    <x v="24"/>
    <x v="74"/>
    <x v="187"/>
    <n v="30"/>
    <x v="0"/>
  </r>
  <r>
    <n v="9067"/>
    <x v="0"/>
    <x v="0"/>
    <x v="2"/>
    <x v="6"/>
    <x v="24"/>
    <x v="75"/>
    <x v="188"/>
    <n v="102"/>
    <x v="0"/>
  </r>
  <r>
    <n v="9068"/>
    <x v="0"/>
    <x v="0"/>
    <x v="2"/>
    <x v="6"/>
    <x v="24"/>
    <x v="76"/>
    <x v="189"/>
    <n v="93"/>
    <x v="0"/>
  </r>
  <r>
    <n v="9069"/>
    <x v="0"/>
    <x v="0"/>
    <x v="2"/>
    <x v="6"/>
    <x v="24"/>
    <x v="77"/>
    <x v="190"/>
    <n v="162"/>
    <x v="0"/>
  </r>
  <r>
    <n v="9070"/>
    <x v="0"/>
    <x v="0"/>
    <x v="2"/>
    <x v="6"/>
    <x v="24"/>
    <x v="78"/>
    <x v="191"/>
    <n v="336"/>
    <x v="0"/>
  </r>
  <r>
    <n v="9071"/>
    <x v="0"/>
    <x v="0"/>
    <x v="2"/>
    <x v="6"/>
    <x v="24"/>
    <x v="79"/>
    <x v="192"/>
    <n v="60"/>
    <x v="0"/>
  </r>
  <r>
    <n v="9072"/>
    <x v="0"/>
    <x v="0"/>
    <x v="2"/>
    <x v="6"/>
    <x v="24"/>
    <x v="80"/>
    <x v="193"/>
    <n v="27"/>
    <x v="0"/>
  </r>
  <r>
    <n v="9073"/>
    <x v="0"/>
    <x v="0"/>
    <x v="2"/>
    <x v="6"/>
    <x v="24"/>
    <x v="81"/>
    <x v="194"/>
    <n v="66"/>
    <x v="0"/>
  </r>
  <r>
    <n v="9074"/>
    <x v="0"/>
    <x v="0"/>
    <x v="2"/>
    <x v="6"/>
    <x v="24"/>
    <x v="82"/>
    <x v="195"/>
    <n v="123"/>
    <x v="0"/>
  </r>
  <r>
    <n v="9075"/>
    <x v="0"/>
    <x v="0"/>
    <x v="2"/>
    <x v="6"/>
    <x v="24"/>
    <x v="83"/>
    <x v="196"/>
    <n v="450"/>
    <x v="0"/>
  </r>
  <r>
    <n v="9076"/>
    <x v="0"/>
    <x v="0"/>
    <x v="2"/>
    <x v="6"/>
    <x v="24"/>
    <x v="84"/>
    <x v="48"/>
    <n v="0"/>
    <x v="1"/>
  </r>
  <r>
    <n v="9077"/>
    <x v="0"/>
    <x v="0"/>
    <x v="2"/>
    <x v="6"/>
    <x v="24"/>
    <x v="85"/>
    <x v="135"/>
    <n v="1383"/>
    <x v="0"/>
  </r>
  <r>
    <n v="9078"/>
    <x v="0"/>
    <x v="0"/>
    <x v="2"/>
    <x v="6"/>
    <x v="24"/>
    <x v="8"/>
    <x v="8"/>
    <n v="25248"/>
    <x v="0"/>
  </r>
  <r>
    <n v="9079"/>
    <x v="0"/>
    <x v="0"/>
    <x v="2"/>
    <x v="6"/>
    <x v="24"/>
    <x v="9"/>
    <x v="9"/>
    <n v="25248"/>
    <x v="0"/>
  </r>
  <r>
    <n v="9080"/>
    <x v="0"/>
    <x v="0"/>
    <x v="3"/>
    <x v="6"/>
    <x v="24"/>
    <x v="68"/>
    <x v="181"/>
    <n v="81"/>
    <x v="0"/>
  </r>
  <r>
    <n v="9081"/>
    <x v="0"/>
    <x v="0"/>
    <x v="3"/>
    <x v="6"/>
    <x v="24"/>
    <x v="69"/>
    <x v="182"/>
    <n v="20262"/>
    <x v="0"/>
  </r>
  <r>
    <n v="9082"/>
    <x v="0"/>
    <x v="0"/>
    <x v="3"/>
    <x v="6"/>
    <x v="24"/>
    <x v="70"/>
    <x v="183"/>
    <n v="228"/>
    <x v="0"/>
  </r>
  <r>
    <n v="9083"/>
    <x v="0"/>
    <x v="0"/>
    <x v="3"/>
    <x v="6"/>
    <x v="24"/>
    <x v="71"/>
    <x v="184"/>
    <n v="384"/>
    <x v="0"/>
  </r>
  <r>
    <n v="9084"/>
    <x v="0"/>
    <x v="0"/>
    <x v="3"/>
    <x v="6"/>
    <x v="24"/>
    <x v="72"/>
    <x v="185"/>
    <n v="327"/>
    <x v="0"/>
  </r>
  <r>
    <n v="9085"/>
    <x v="0"/>
    <x v="0"/>
    <x v="3"/>
    <x v="6"/>
    <x v="24"/>
    <x v="73"/>
    <x v="186"/>
    <n v="642"/>
    <x v="0"/>
  </r>
  <r>
    <n v="9086"/>
    <x v="0"/>
    <x v="0"/>
    <x v="3"/>
    <x v="6"/>
    <x v="24"/>
    <x v="74"/>
    <x v="187"/>
    <n v="426"/>
    <x v="0"/>
  </r>
  <r>
    <n v="9087"/>
    <x v="0"/>
    <x v="0"/>
    <x v="3"/>
    <x v="6"/>
    <x v="24"/>
    <x v="75"/>
    <x v="188"/>
    <n v="114"/>
    <x v="0"/>
  </r>
  <r>
    <n v="9088"/>
    <x v="0"/>
    <x v="0"/>
    <x v="3"/>
    <x v="6"/>
    <x v="24"/>
    <x v="76"/>
    <x v="189"/>
    <n v="81"/>
    <x v="0"/>
  </r>
  <r>
    <n v="9089"/>
    <x v="0"/>
    <x v="0"/>
    <x v="3"/>
    <x v="6"/>
    <x v="24"/>
    <x v="77"/>
    <x v="190"/>
    <n v="207"/>
    <x v="0"/>
  </r>
  <r>
    <n v="9090"/>
    <x v="0"/>
    <x v="0"/>
    <x v="3"/>
    <x v="6"/>
    <x v="24"/>
    <x v="78"/>
    <x v="191"/>
    <n v="633"/>
    <x v="0"/>
  </r>
  <r>
    <n v="9091"/>
    <x v="0"/>
    <x v="0"/>
    <x v="3"/>
    <x v="6"/>
    <x v="24"/>
    <x v="79"/>
    <x v="192"/>
    <n v="336"/>
    <x v="0"/>
  </r>
  <r>
    <n v="9092"/>
    <x v="0"/>
    <x v="0"/>
    <x v="3"/>
    <x v="6"/>
    <x v="24"/>
    <x v="80"/>
    <x v="193"/>
    <n v="45"/>
    <x v="0"/>
  </r>
  <r>
    <n v="9093"/>
    <x v="0"/>
    <x v="0"/>
    <x v="3"/>
    <x v="6"/>
    <x v="24"/>
    <x v="81"/>
    <x v="194"/>
    <n v="618"/>
    <x v="0"/>
  </r>
  <r>
    <n v="9094"/>
    <x v="0"/>
    <x v="0"/>
    <x v="3"/>
    <x v="6"/>
    <x v="24"/>
    <x v="82"/>
    <x v="195"/>
    <n v="162"/>
    <x v="0"/>
  </r>
  <r>
    <n v="9095"/>
    <x v="0"/>
    <x v="0"/>
    <x v="3"/>
    <x v="6"/>
    <x v="24"/>
    <x v="83"/>
    <x v="196"/>
    <n v="465"/>
    <x v="0"/>
  </r>
  <r>
    <n v="9096"/>
    <x v="0"/>
    <x v="0"/>
    <x v="3"/>
    <x v="6"/>
    <x v="24"/>
    <x v="84"/>
    <x v="48"/>
    <n v="0"/>
    <x v="1"/>
  </r>
  <r>
    <n v="9097"/>
    <x v="0"/>
    <x v="0"/>
    <x v="3"/>
    <x v="6"/>
    <x v="24"/>
    <x v="85"/>
    <x v="135"/>
    <n v="2136"/>
    <x v="0"/>
  </r>
  <r>
    <n v="9098"/>
    <x v="0"/>
    <x v="0"/>
    <x v="3"/>
    <x v="6"/>
    <x v="24"/>
    <x v="8"/>
    <x v="8"/>
    <n v="21207"/>
    <x v="0"/>
  </r>
  <r>
    <n v="9099"/>
    <x v="0"/>
    <x v="0"/>
    <x v="3"/>
    <x v="6"/>
    <x v="24"/>
    <x v="9"/>
    <x v="9"/>
    <n v="21207"/>
    <x v="0"/>
  </r>
  <r>
    <n v="9100"/>
    <x v="0"/>
    <x v="0"/>
    <x v="4"/>
    <x v="6"/>
    <x v="24"/>
    <x v="68"/>
    <x v="181"/>
    <n v="114"/>
    <x v="0"/>
  </r>
  <r>
    <n v="9101"/>
    <x v="0"/>
    <x v="0"/>
    <x v="4"/>
    <x v="6"/>
    <x v="24"/>
    <x v="69"/>
    <x v="182"/>
    <n v="25002"/>
    <x v="0"/>
  </r>
  <r>
    <n v="9102"/>
    <x v="0"/>
    <x v="0"/>
    <x v="4"/>
    <x v="6"/>
    <x v="24"/>
    <x v="70"/>
    <x v="183"/>
    <n v="294"/>
    <x v="0"/>
  </r>
  <r>
    <n v="9103"/>
    <x v="0"/>
    <x v="0"/>
    <x v="4"/>
    <x v="6"/>
    <x v="24"/>
    <x v="71"/>
    <x v="184"/>
    <n v="255"/>
    <x v="0"/>
  </r>
  <r>
    <n v="9104"/>
    <x v="0"/>
    <x v="0"/>
    <x v="4"/>
    <x v="6"/>
    <x v="24"/>
    <x v="72"/>
    <x v="185"/>
    <n v="183"/>
    <x v="0"/>
  </r>
  <r>
    <n v="9105"/>
    <x v="0"/>
    <x v="0"/>
    <x v="4"/>
    <x v="6"/>
    <x v="24"/>
    <x v="73"/>
    <x v="186"/>
    <n v="48"/>
    <x v="0"/>
  </r>
  <r>
    <n v="9106"/>
    <x v="0"/>
    <x v="0"/>
    <x v="4"/>
    <x v="6"/>
    <x v="24"/>
    <x v="74"/>
    <x v="187"/>
    <n v="24"/>
    <x v="0"/>
  </r>
  <r>
    <n v="9107"/>
    <x v="0"/>
    <x v="0"/>
    <x v="4"/>
    <x v="6"/>
    <x v="24"/>
    <x v="75"/>
    <x v="188"/>
    <n v="27"/>
    <x v="0"/>
  </r>
  <r>
    <n v="9108"/>
    <x v="0"/>
    <x v="0"/>
    <x v="4"/>
    <x v="6"/>
    <x v="24"/>
    <x v="76"/>
    <x v="189"/>
    <n v="48"/>
    <x v="0"/>
  </r>
  <r>
    <n v="9109"/>
    <x v="0"/>
    <x v="0"/>
    <x v="4"/>
    <x v="6"/>
    <x v="24"/>
    <x v="77"/>
    <x v="190"/>
    <n v="57"/>
    <x v="0"/>
  </r>
  <r>
    <n v="9110"/>
    <x v="0"/>
    <x v="0"/>
    <x v="4"/>
    <x v="6"/>
    <x v="24"/>
    <x v="78"/>
    <x v="191"/>
    <n v="714"/>
    <x v="0"/>
  </r>
  <r>
    <n v="9111"/>
    <x v="0"/>
    <x v="0"/>
    <x v="4"/>
    <x v="6"/>
    <x v="24"/>
    <x v="79"/>
    <x v="192"/>
    <n v="207"/>
    <x v="0"/>
  </r>
  <r>
    <n v="9112"/>
    <x v="0"/>
    <x v="0"/>
    <x v="4"/>
    <x v="6"/>
    <x v="24"/>
    <x v="80"/>
    <x v="193"/>
    <n v="18"/>
    <x v="0"/>
  </r>
  <r>
    <n v="9113"/>
    <x v="0"/>
    <x v="0"/>
    <x v="4"/>
    <x v="6"/>
    <x v="24"/>
    <x v="81"/>
    <x v="194"/>
    <n v="75"/>
    <x v="0"/>
  </r>
  <r>
    <n v="9114"/>
    <x v="0"/>
    <x v="0"/>
    <x v="4"/>
    <x v="6"/>
    <x v="24"/>
    <x v="82"/>
    <x v="195"/>
    <n v="219"/>
    <x v="0"/>
  </r>
  <r>
    <n v="9115"/>
    <x v="0"/>
    <x v="0"/>
    <x v="4"/>
    <x v="6"/>
    <x v="24"/>
    <x v="83"/>
    <x v="196"/>
    <n v="534"/>
    <x v="0"/>
  </r>
  <r>
    <n v="9116"/>
    <x v="0"/>
    <x v="0"/>
    <x v="4"/>
    <x v="6"/>
    <x v="24"/>
    <x v="84"/>
    <x v="48"/>
    <n v="0"/>
    <x v="1"/>
  </r>
  <r>
    <n v="9117"/>
    <x v="0"/>
    <x v="0"/>
    <x v="4"/>
    <x v="6"/>
    <x v="24"/>
    <x v="85"/>
    <x v="135"/>
    <n v="1032"/>
    <x v="0"/>
  </r>
  <r>
    <n v="9118"/>
    <x v="0"/>
    <x v="0"/>
    <x v="4"/>
    <x v="6"/>
    <x v="24"/>
    <x v="8"/>
    <x v="8"/>
    <n v="25677"/>
    <x v="0"/>
  </r>
  <r>
    <n v="9119"/>
    <x v="0"/>
    <x v="0"/>
    <x v="4"/>
    <x v="6"/>
    <x v="24"/>
    <x v="9"/>
    <x v="9"/>
    <n v="25677"/>
    <x v="0"/>
  </r>
  <r>
    <n v="9120"/>
    <x v="0"/>
    <x v="0"/>
    <x v="5"/>
    <x v="6"/>
    <x v="24"/>
    <x v="68"/>
    <x v="181"/>
    <n v="123"/>
    <x v="0"/>
  </r>
  <r>
    <n v="9121"/>
    <x v="0"/>
    <x v="0"/>
    <x v="5"/>
    <x v="6"/>
    <x v="24"/>
    <x v="69"/>
    <x v="182"/>
    <n v="23355"/>
    <x v="0"/>
  </r>
  <r>
    <n v="9122"/>
    <x v="0"/>
    <x v="0"/>
    <x v="5"/>
    <x v="6"/>
    <x v="24"/>
    <x v="70"/>
    <x v="183"/>
    <n v="264"/>
    <x v="0"/>
  </r>
  <r>
    <n v="9123"/>
    <x v="0"/>
    <x v="0"/>
    <x v="5"/>
    <x v="6"/>
    <x v="24"/>
    <x v="71"/>
    <x v="184"/>
    <n v="522"/>
    <x v="0"/>
  </r>
  <r>
    <n v="9124"/>
    <x v="0"/>
    <x v="0"/>
    <x v="5"/>
    <x v="6"/>
    <x v="24"/>
    <x v="72"/>
    <x v="185"/>
    <n v="264"/>
    <x v="0"/>
  </r>
  <r>
    <n v="9125"/>
    <x v="0"/>
    <x v="0"/>
    <x v="5"/>
    <x v="6"/>
    <x v="24"/>
    <x v="73"/>
    <x v="186"/>
    <n v="195"/>
    <x v="0"/>
  </r>
  <r>
    <n v="9126"/>
    <x v="0"/>
    <x v="0"/>
    <x v="5"/>
    <x v="6"/>
    <x v="24"/>
    <x v="74"/>
    <x v="187"/>
    <n v="87"/>
    <x v="0"/>
  </r>
  <r>
    <n v="9127"/>
    <x v="0"/>
    <x v="0"/>
    <x v="5"/>
    <x v="6"/>
    <x v="24"/>
    <x v="75"/>
    <x v="188"/>
    <n v="390"/>
    <x v="0"/>
  </r>
  <r>
    <n v="9128"/>
    <x v="0"/>
    <x v="0"/>
    <x v="5"/>
    <x v="6"/>
    <x v="24"/>
    <x v="76"/>
    <x v="189"/>
    <n v="273"/>
    <x v="0"/>
  </r>
  <r>
    <n v="9129"/>
    <x v="0"/>
    <x v="0"/>
    <x v="5"/>
    <x v="6"/>
    <x v="24"/>
    <x v="77"/>
    <x v="190"/>
    <n v="594"/>
    <x v="0"/>
  </r>
  <r>
    <n v="9130"/>
    <x v="0"/>
    <x v="0"/>
    <x v="5"/>
    <x v="6"/>
    <x v="24"/>
    <x v="78"/>
    <x v="191"/>
    <n v="303"/>
    <x v="0"/>
  </r>
  <r>
    <n v="9131"/>
    <x v="0"/>
    <x v="0"/>
    <x v="5"/>
    <x v="6"/>
    <x v="24"/>
    <x v="79"/>
    <x v="192"/>
    <n v="114"/>
    <x v="0"/>
  </r>
  <r>
    <n v="9132"/>
    <x v="0"/>
    <x v="0"/>
    <x v="5"/>
    <x v="6"/>
    <x v="24"/>
    <x v="80"/>
    <x v="193"/>
    <n v="15"/>
    <x v="0"/>
  </r>
  <r>
    <n v="9133"/>
    <x v="0"/>
    <x v="0"/>
    <x v="5"/>
    <x v="6"/>
    <x v="24"/>
    <x v="81"/>
    <x v="194"/>
    <n v="204"/>
    <x v="0"/>
  </r>
  <r>
    <n v="9134"/>
    <x v="0"/>
    <x v="0"/>
    <x v="5"/>
    <x v="6"/>
    <x v="24"/>
    <x v="82"/>
    <x v="195"/>
    <n v="69"/>
    <x v="0"/>
  </r>
  <r>
    <n v="9135"/>
    <x v="0"/>
    <x v="0"/>
    <x v="5"/>
    <x v="6"/>
    <x v="24"/>
    <x v="83"/>
    <x v="196"/>
    <n v="318"/>
    <x v="0"/>
  </r>
  <r>
    <n v="9136"/>
    <x v="0"/>
    <x v="0"/>
    <x v="5"/>
    <x v="6"/>
    <x v="24"/>
    <x v="84"/>
    <x v="48"/>
    <n v="0"/>
    <x v="1"/>
  </r>
  <r>
    <n v="9137"/>
    <x v="0"/>
    <x v="0"/>
    <x v="5"/>
    <x v="6"/>
    <x v="24"/>
    <x v="85"/>
    <x v="135"/>
    <n v="1998"/>
    <x v="0"/>
  </r>
  <r>
    <n v="9138"/>
    <x v="0"/>
    <x v="0"/>
    <x v="5"/>
    <x v="6"/>
    <x v="24"/>
    <x v="8"/>
    <x v="8"/>
    <n v="24189"/>
    <x v="0"/>
  </r>
  <r>
    <n v="9139"/>
    <x v="0"/>
    <x v="0"/>
    <x v="5"/>
    <x v="6"/>
    <x v="24"/>
    <x v="9"/>
    <x v="9"/>
    <n v="24189"/>
    <x v="0"/>
  </r>
  <r>
    <n v="9140"/>
    <x v="0"/>
    <x v="0"/>
    <x v="6"/>
    <x v="6"/>
    <x v="24"/>
    <x v="68"/>
    <x v="181"/>
    <n v="189"/>
    <x v="0"/>
  </r>
  <r>
    <n v="9141"/>
    <x v="0"/>
    <x v="0"/>
    <x v="6"/>
    <x v="6"/>
    <x v="24"/>
    <x v="69"/>
    <x v="182"/>
    <n v="22359"/>
    <x v="0"/>
  </r>
  <r>
    <n v="9142"/>
    <x v="0"/>
    <x v="0"/>
    <x v="6"/>
    <x v="6"/>
    <x v="24"/>
    <x v="70"/>
    <x v="183"/>
    <n v="159"/>
    <x v="0"/>
  </r>
  <r>
    <n v="9143"/>
    <x v="0"/>
    <x v="0"/>
    <x v="6"/>
    <x v="6"/>
    <x v="24"/>
    <x v="71"/>
    <x v="184"/>
    <n v="192"/>
    <x v="0"/>
  </r>
  <r>
    <n v="9144"/>
    <x v="0"/>
    <x v="0"/>
    <x v="6"/>
    <x v="6"/>
    <x v="24"/>
    <x v="72"/>
    <x v="185"/>
    <n v="135"/>
    <x v="0"/>
  </r>
  <r>
    <n v="9145"/>
    <x v="0"/>
    <x v="0"/>
    <x v="6"/>
    <x v="6"/>
    <x v="24"/>
    <x v="73"/>
    <x v="186"/>
    <n v="222"/>
    <x v="0"/>
  </r>
  <r>
    <n v="9146"/>
    <x v="0"/>
    <x v="0"/>
    <x v="6"/>
    <x v="6"/>
    <x v="24"/>
    <x v="74"/>
    <x v="187"/>
    <n v="87"/>
    <x v="0"/>
  </r>
  <r>
    <n v="9147"/>
    <x v="0"/>
    <x v="0"/>
    <x v="6"/>
    <x v="6"/>
    <x v="24"/>
    <x v="75"/>
    <x v="188"/>
    <n v="1002"/>
    <x v="0"/>
  </r>
  <r>
    <n v="9148"/>
    <x v="0"/>
    <x v="0"/>
    <x v="6"/>
    <x v="6"/>
    <x v="24"/>
    <x v="76"/>
    <x v="189"/>
    <n v="507"/>
    <x v="0"/>
  </r>
  <r>
    <n v="9149"/>
    <x v="0"/>
    <x v="0"/>
    <x v="6"/>
    <x v="6"/>
    <x v="24"/>
    <x v="77"/>
    <x v="190"/>
    <n v="1392"/>
    <x v="0"/>
  </r>
  <r>
    <n v="9150"/>
    <x v="0"/>
    <x v="0"/>
    <x v="6"/>
    <x v="6"/>
    <x v="24"/>
    <x v="78"/>
    <x v="191"/>
    <n v="246"/>
    <x v="0"/>
  </r>
  <r>
    <n v="9151"/>
    <x v="0"/>
    <x v="0"/>
    <x v="6"/>
    <x v="6"/>
    <x v="24"/>
    <x v="79"/>
    <x v="192"/>
    <n v="117"/>
    <x v="0"/>
  </r>
  <r>
    <n v="9152"/>
    <x v="0"/>
    <x v="0"/>
    <x v="6"/>
    <x v="6"/>
    <x v="24"/>
    <x v="80"/>
    <x v="193"/>
    <n v="9"/>
    <x v="0"/>
  </r>
  <r>
    <n v="9153"/>
    <x v="0"/>
    <x v="0"/>
    <x v="6"/>
    <x v="6"/>
    <x v="24"/>
    <x v="81"/>
    <x v="194"/>
    <n v="339"/>
    <x v="0"/>
  </r>
  <r>
    <n v="9154"/>
    <x v="0"/>
    <x v="0"/>
    <x v="6"/>
    <x v="6"/>
    <x v="24"/>
    <x v="82"/>
    <x v="195"/>
    <n v="87"/>
    <x v="0"/>
  </r>
  <r>
    <n v="9155"/>
    <x v="0"/>
    <x v="0"/>
    <x v="6"/>
    <x v="6"/>
    <x v="24"/>
    <x v="83"/>
    <x v="196"/>
    <n v="675"/>
    <x v="0"/>
  </r>
  <r>
    <n v="9156"/>
    <x v="0"/>
    <x v="0"/>
    <x v="6"/>
    <x v="6"/>
    <x v="24"/>
    <x v="84"/>
    <x v="48"/>
    <n v="0"/>
    <x v="1"/>
  </r>
  <r>
    <n v="9157"/>
    <x v="0"/>
    <x v="0"/>
    <x v="6"/>
    <x v="6"/>
    <x v="24"/>
    <x v="85"/>
    <x v="135"/>
    <n v="1887"/>
    <x v="0"/>
  </r>
  <r>
    <n v="9158"/>
    <x v="0"/>
    <x v="0"/>
    <x v="6"/>
    <x v="6"/>
    <x v="24"/>
    <x v="8"/>
    <x v="8"/>
    <n v="23847"/>
    <x v="0"/>
  </r>
  <r>
    <n v="9159"/>
    <x v="0"/>
    <x v="0"/>
    <x v="6"/>
    <x v="6"/>
    <x v="24"/>
    <x v="9"/>
    <x v="9"/>
    <n v="23847"/>
    <x v="0"/>
  </r>
  <r>
    <n v="9160"/>
    <x v="0"/>
    <x v="0"/>
    <x v="7"/>
    <x v="6"/>
    <x v="24"/>
    <x v="68"/>
    <x v="181"/>
    <n v="165"/>
    <x v="0"/>
  </r>
  <r>
    <n v="9161"/>
    <x v="0"/>
    <x v="0"/>
    <x v="7"/>
    <x v="6"/>
    <x v="24"/>
    <x v="69"/>
    <x v="182"/>
    <n v="23484"/>
    <x v="0"/>
  </r>
  <r>
    <n v="9162"/>
    <x v="0"/>
    <x v="0"/>
    <x v="7"/>
    <x v="6"/>
    <x v="24"/>
    <x v="70"/>
    <x v="183"/>
    <n v="135"/>
    <x v="0"/>
  </r>
  <r>
    <n v="9163"/>
    <x v="0"/>
    <x v="0"/>
    <x v="7"/>
    <x v="6"/>
    <x v="24"/>
    <x v="71"/>
    <x v="184"/>
    <n v="180"/>
    <x v="0"/>
  </r>
  <r>
    <n v="9164"/>
    <x v="0"/>
    <x v="0"/>
    <x v="7"/>
    <x v="6"/>
    <x v="24"/>
    <x v="72"/>
    <x v="185"/>
    <n v="129"/>
    <x v="0"/>
  </r>
  <r>
    <n v="9165"/>
    <x v="0"/>
    <x v="0"/>
    <x v="7"/>
    <x v="6"/>
    <x v="24"/>
    <x v="73"/>
    <x v="186"/>
    <n v="111"/>
    <x v="0"/>
  </r>
  <r>
    <n v="9166"/>
    <x v="0"/>
    <x v="0"/>
    <x v="7"/>
    <x v="6"/>
    <x v="24"/>
    <x v="74"/>
    <x v="187"/>
    <n v="42"/>
    <x v="0"/>
  </r>
  <r>
    <n v="9167"/>
    <x v="0"/>
    <x v="0"/>
    <x v="7"/>
    <x v="6"/>
    <x v="24"/>
    <x v="75"/>
    <x v="188"/>
    <n v="264"/>
    <x v="0"/>
  </r>
  <r>
    <n v="9168"/>
    <x v="0"/>
    <x v="0"/>
    <x v="7"/>
    <x v="6"/>
    <x v="24"/>
    <x v="76"/>
    <x v="189"/>
    <n v="267"/>
    <x v="0"/>
  </r>
  <r>
    <n v="9169"/>
    <x v="0"/>
    <x v="0"/>
    <x v="7"/>
    <x v="6"/>
    <x v="24"/>
    <x v="77"/>
    <x v="190"/>
    <n v="450"/>
    <x v="0"/>
  </r>
  <r>
    <n v="9170"/>
    <x v="0"/>
    <x v="0"/>
    <x v="7"/>
    <x v="6"/>
    <x v="24"/>
    <x v="78"/>
    <x v="191"/>
    <n v="324"/>
    <x v="0"/>
  </r>
  <r>
    <n v="9171"/>
    <x v="0"/>
    <x v="0"/>
    <x v="7"/>
    <x v="6"/>
    <x v="24"/>
    <x v="79"/>
    <x v="192"/>
    <n v="195"/>
    <x v="0"/>
  </r>
  <r>
    <n v="9172"/>
    <x v="0"/>
    <x v="0"/>
    <x v="7"/>
    <x v="6"/>
    <x v="24"/>
    <x v="80"/>
    <x v="193"/>
    <n v="33"/>
    <x v="0"/>
  </r>
  <r>
    <n v="9173"/>
    <x v="0"/>
    <x v="0"/>
    <x v="7"/>
    <x v="6"/>
    <x v="24"/>
    <x v="81"/>
    <x v="194"/>
    <n v="174"/>
    <x v="0"/>
  </r>
  <r>
    <n v="9174"/>
    <x v="0"/>
    <x v="0"/>
    <x v="7"/>
    <x v="6"/>
    <x v="24"/>
    <x v="82"/>
    <x v="195"/>
    <n v="132"/>
    <x v="0"/>
  </r>
  <r>
    <n v="9175"/>
    <x v="0"/>
    <x v="0"/>
    <x v="7"/>
    <x v="6"/>
    <x v="24"/>
    <x v="83"/>
    <x v="196"/>
    <n v="450"/>
    <x v="0"/>
  </r>
  <r>
    <n v="9176"/>
    <x v="0"/>
    <x v="0"/>
    <x v="7"/>
    <x v="6"/>
    <x v="24"/>
    <x v="84"/>
    <x v="48"/>
    <n v="0"/>
    <x v="1"/>
  </r>
  <r>
    <n v="9177"/>
    <x v="0"/>
    <x v="0"/>
    <x v="7"/>
    <x v="6"/>
    <x v="24"/>
    <x v="85"/>
    <x v="135"/>
    <n v="1545"/>
    <x v="0"/>
  </r>
  <r>
    <n v="9178"/>
    <x v="0"/>
    <x v="0"/>
    <x v="7"/>
    <x v="6"/>
    <x v="24"/>
    <x v="8"/>
    <x v="8"/>
    <n v="24381"/>
    <x v="0"/>
  </r>
  <r>
    <n v="9179"/>
    <x v="0"/>
    <x v="0"/>
    <x v="7"/>
    <x v="6"/>
    <x v="24"/>
    <x v="9"/>
    <x v="9"/>
    <n v="24381"/>
    <x v="0"/>
  </r>
  <r>
    <n v="9180"/>
    <x v="0"/>
    <x v="0"/>
    <x v="8"/>
    <x v="6"/>
    <x v="24"/>
    <x v="68"/>
    <x v="181"/>
    <n v="108"/>
    <x v="0"/>
  </r>
  <r>
    <n v="9181"/>
    <x v="0"/>
    <x v="0"/>
    <x v="8"/>
    <x v="6"/>
    <x v="24"/>
    <x v="69"/>
    <x v="182"/>
    <n v="23793"/>
    <x v="0"/>
  </r>
  <r>
    <n v="9182"/>
    <x v="0"/>
    <x v="0"/>
    <x v="8"/>
    <x v="6"/>
    <x v="24"/>
    <x v="70"/>
    <x v="183"/>
    <n v="453"/>
    <x v="0"/>
  </r>
  <r>
    <n v="9183"/>
    <x v="0"/>
    <x v="0"/>
    <x v="8"/>
    <x v="6"/>
    <x v="24"/>
    <x v="71"/>
    <x v="184"/>
    <n v="600"/>
    <x v="0"/>
  </r>
  <r>
    <n v="9184"/>
    <x v="0"/>
    <x v="0"/>
    <x v="8"/>
    <x v="6"/>
    <x v="24"/>
    <x v="72"/>
    <x v="185"/>
    <n v="333"/>
    <x v="0"/>
  </r>
  <r>
    <n v="9185"/>
    <x v="0"/>
    <x v="0"/>
    <x v="8"/>
    <x v="6"/>
    <x v="24"/>
    <x v="73"/>
    <x v="186"/>
    <n v="243"/>
    <x v="0"/>
  </r>
  <r>
    <n v="9186"/>
    <x v="0"/>
    <x v="0"/>
    <x v="8"/>
    <x v="6"/>
    <x v="24"/>
    <x v="74"/>
    <x v="187"/>
    <n v="150"/>
    <x v="0"/>
  </r>
  <r>
    <n v="9187"/>
    <x v="0"/>
    <x v="0"/>
    <x v="8"/>
    <x v="6"/>
    <x v="24"/>
    <x v="75"/>
    <x v="188"/>
    <n v="75"/>
    <x v="0"/>
  </r>
  <r>
    <n v="9188"/>
    <x v="0"/>
    <x v="0"/>
    <x v="8"/>
    <x v="6"/>
    <x v="24"/>
    <x v="76"/>
    <x v="189"/>
    <n v="54"/>
    <x v="0"/>
  </r>
  <r>
    <n v="9189"/>
    <x v="0"/>
    <x v="0"/>
    <x v="8"/>
    <x v="6"/>
    <x v="24"/>
    <x v="77"/>
    <x v="190"/>
    <n v="132"/>
    <x v="0"/>
  </r>
  <r>
    <n v="9190"/>
    <x v="0"/>
    <x v="0"/>
    <x v="8"/>
    <x v="6"/>
    <x v="24"/>
    <x v="78"/>
    <x v="191"/>
    <n v="393"/>
    <x v="0"/>
  </r>
  <r>
    <n v="9191"/>
    <x v="0"/>
    <x v="0"/>
    <x v="8"/>
    <x v="6"/>
    <x v="24"/>
    <x v="79"/>
    <x v="192"/>
    <n v="207"/>
    <x v="0"/>
  </r>
  <r>
    <n v="9192"/>
    <x v="0"/>
    <x v="0"/>
    <x v="8"/>
    <x v="6"/>
    <x v="24"/>
    <x v="80"/>
    <x v="193"/>
    <n v="36"/>
    <x v="0"/>
  </r>
  <r>
    <n v="9193"/>
    <x v="0"/>
    <x v="0"/>
    <x v="8"/>
    <x v="6"/>
    <x v="24"/>
    <x v="81"/>
    <x v="194"/>
    <n v="237"/>
    <x v="0"/>
  </r>
  <r>
    <n v="9194"/>
    <x v="0"/>
    <x v="0"/>
    <x v="8"/>
    <x v="6"/>
    <x v="24"/>
    <x v="82"/>
    <x v="195"/>
    <n v="132"/>
    <x v="0"/>
  </r>
  <r>
    <n v="9195"/>
    <x v="0"/>
    <x v="0"/>
    <x v="8"/>
    <x v="6"/>
    <x v="24"/>
    <x v="83"/>
    <x v="196"/>
    <n v="459"/>
    <x v="0"/>
  </r>
  <r>
    <n v="9196"/>
    <x v="0"/>
    <x v="0"/>
    <x v="8"/>
    <x v="6"/>
    <x v="24"/>
    <x v="84"/>
    <x v="48"/>
    <n v="0"/>
    <x v="1"/>
  </r>
  <r>
    <n v="9197"/>
    <x v="0"/>
    <x v="0"/>
    <x v="8"/>
    <x v="6"/>
    <x v="24"/>
    <x v="85"/>
    <x v="135"/>
    <n v="1560"/>
    <x v="0"/>
  </r>
  <r>
    <n v="9198"/>
    <x v="0"/>
    <x v="0"/>
    <x v="8"/>
    <x v="6"/>
    <x v="24"/>
    <x v="8"/>
    <x v="8"/>
    <n v="24465"/>
    <x v="0"/>
  </r>
  <r>
    <n v="9199"/>
    <x v="0"/>
    <x v="0"/>
    <x v="8"/>
    <x v="6"/>
    <x v="24"/>
    <x v="9"/>
    <x v="9"/>
    <n v="24465"/>
    <x v="0"/>
  </r>
  <r>
    <n v="9200"/>
    <x v="0"/>
    <x v="0"/>
    <x v="9"/>
    <x v="6"/>
    <x v="24"/>
    <x v="68"/>
    <x v="181"/>
    <n v="129"/>
    <x v="0"/>
  </r>
  <r>
    <n v="9201"/>
    <x v="0"/>
    <x v="0"/>
    <x v="9"/>
    <x v="6"/>
    <x v="24"/>
    <x v="69"/>
    <x v="182"/>
    <n v="22074"/>
    <x v="0"/>
  </r>
  <r>
    <n v="9202"/>
    <x v="0"/>
    <x v="0"/>
    <x v="9"/>
    <x v="6"/>
    <x v="24"/>
    <x v="70"/>
    <x v="183"/>
    <n v="87"/>
    <x v="0"/>
  </r>
  <r>
    <n v="9203"/>
    <x v="0"/>
    <x v="0"/>
    <x v="9"/>
    <x v="6"/>
    <x v="24"/>
    <x v="71"/>
    <x v="184"/>
    <n v="90"/>
    <x v="0"/>
  </r>
  <r>
    <n v="9204"/>
    <x v="0"/>
    <x v="0"/>
    <x v="9"/>
    <x v="6"/>
    <x v="24"/>
    <x v="72"/>
    <x v="185"/>
    <n v="81"/>
    <x v="0"/>
  </r>
  <r>
    <n v="9205"/>
    <x v="0"/>
    <x v="0"/>
    <x v="9"/>
    <x v="6"/>
    <x v="24"/>
    <x v="73"/>
    <x v="186"/>
    <n v="234"/>
    <x v="0"/>
  </r>
  <r>
    <n v="9206"/>
    <x v="0"/>
    <x v="0"/>
    <x v="9"/>
    <x v="6"/>
    <x v="24"/>
    <x v="74"/>
    <x v="187"/>
    <n v="63"/>
    <x v="0"/>
  </r>
  <r>
    <n v="9207"/>
    <x v="0"/>
    <x v="0"/>
    <x v="9"/>
    <x v="6"/>
    <x v="24"/>
    <x v="75"/>
    <x v="188"/>
    <n v="462"/>
    <x v="0"/>
  </r>
  <r>
    <n v="9208"/>
    <x v="0"/>
    <x v="0"/>
    <x v="9"/>
    <x v="6"/>
    <x v="24"/>
    <x v="76"/>
    <x v="189"/>
    <n v="285"/>
    <x v="0"/>
  </r>
  <r>
    <n v="9209"/>
    <x v="0"/>
    <x v="0"/>
    <x v="9"/>
    <x v="6"/>
    <x v="24"/>
    <x v="77"/>
    <x v="190"/>
    <n v="759"/>
    <x v="0"/>
  </r>
  <r>
    <n v="9210"/>
    <x v="0"/>
    <x v="0"/>
    <x v="9"/>
    <x v="6"/>
    <x v="24"/>
    <x v="78"/>
    <x v="191"/>
    <n v="669"/>
    <x v="0"/>
  </r>
  <r>
    <n v="9211"/>
    <x v="0"/>
    <x v="0"/>
    <x v="9"/>
    <x v="6"/>
    <x v="24"/>
    <x v="79"/>
    <x v="192"/>
    <n v="450"/>
    <x v="0"/>
  </r>
  <r>
    <n v="9212"/>
    <x v="0"/>
    <x v="0"/>
    <x v="9"/>
    <x v="6"/>
    <x v="24"/>
    <x v="80"/>
    <x v="193"/>
    <n v="120"/>
    <x v="0"/>
  </r>
  <r>
    <n v="9213"/>
    <x v="0"/>
    <x v="0"/>
    <x v="9"/>
    <x v="6"/>
    <x v="24"/>
    <x v="81"/>
    <x v="194"/>
    <n v="696"/>
    <x v="0"/>
  </r>
  <r>
    <n v="9214"/>
    <x v="0"/>
    <x v="0"/>
    <x v="9"/>
    <x v="6"/>
    <x v="24"/>
    <x v="82"/>
    <x v="195"/>
    <n v="180"/>
    <x v="0"/>
  </r>
  <r>
    <n v="9215"/>
    <x v="0"/>
    <x v="0"/>
    <x v="9"/>
    <x v="6"/>
    <x v="24"/>
    <x v="83"/>
    <x v="196"/>
    <n v="558"/>
    <x v="0"/>
  </r>
  <r>
    <n v="9216"/>
    <x v="0"/>
    <x v="0"/>
    <x v="9"/>
    <x v="6"/>
    <x v="24"/>
    <x v="84"/>
    <x v="48"/>
    <n v="0"/>
    <x v="1"/>
  </r>
  <r>
    <n v="9217"/>
    <x v="0"/>
    <x v="0"/>
    <x v="9"/>
    <x v="6"/>
    <x v="24"/>
    <x v="85"/>
    <x v="135"/>
    <n v="1635"/>
    <x v="0"/>
  </r>
  <r>
    <n v="9218"/>
    <x v="0"/>
    <x v="0"/>
    <x v="9"/>
    <x v="6"/>
    <x v="24"/>
    <x v="8"/>
    <x v="8"/>
    <n v="23274"/>
    <x v="0"/>
  </r>
  <r>
    <n v="9219"/>
    <x v="0"/>
    <x v="0"/>
    <x v="9"/>
    <x v="6"/>
    <x v="24"/>
    <x v="9"/>
    <x v="9"/>
    <n v="23274"/>
    <x v="0"/>
  </r>
  <r>
    <n v="9220"/>
    <x v="0"/>
    <x v="0"/>
    <x v="10"/>
    <x v="6"/>
    <x v="24"/>
    <x v="68"/>
    <x v="181"/>
    <n v="105"/>
    <x v="0"/>
  </r>
  <r>
    <n v="9221"/>
    <x v="0"/>
    <x v="0"/>
    <x v="10"/>
    <x v="6"/>
    <x v="24"/>
    <x v="69"/>
    <x v="182"/>
    <n v="22734"/>
    <x v="0"/>
  </r>
  <r>
    <n v="9222"/>
    <x v="0"/>
    <x v="0"/>
    <x v="10"/>
    <x v="6"/>
    <x v="24"/>
    <x v="70"/>
    <x v="183"/>
    <n v="213"/>
    <x v="0"/>
  </r>
  <r>
    <n v="9223"/>
    <x v="0"/>
    <x v="0"/>
    <x v="10"/>
    <x v="6"/>
    <x v="24"/>
    <x v="71"/>
    <x v="184"/>
    <n v="297"/>
    <x v="0"/>
  </r>
  <r>
    <n v="9224"/>
    <x v="0"/>
    <x v="0"/>
    <x v="10"/>
    <x v="6"/>
    <x v="24"/>
    <x v="72"/>
    <x v="185"/>
    <n v="285"/>
    <x v="0"/>
  </r>
  <r>
    <n v="9225"/>
    <x v="0"/>
    <x v="0"/>
    <x v="10"/>
    <x v="6"/>
    <x v="24"/>
    <x v="73"/>
    <x v="186"/>
    <n v="342"/>
    <x v="0"/>
  </r>
  <r>
    <n v="9226"/>
    <x v="0"/>
    <x v="0"/>
    <x v="10"/>
    <x v="6"/>
    <x v="24"/>
    <x v="74"/>
    <x v="187"/>
    <n v="231"/>
    <x v="0"/>
  </r>
  <r>
    <n v="9227"/>
    <x v="0"/>
    <x v="0"/>
    <x v="10"/>
    <x v="6"/>
    <x v="24"/>
    <x v="75"/>
    <x v="188"/>
    <n v="108"/>
    <x v="0"/>
  </r>
  <r>
    <n v="9228"/>
    <x v="0"/>
    <x v="0"/>
    <x v="10"/>
    <x v="6"/>
    <x v="24"/>
    <x v="76"/>
    <x v="189"/>
    <n v="90"/>
    <x v="0"/>
  </r>
  <r>
    <n v="9229"/>
    <x v="0"/>
    <x v="0"/>
    <x v="10"/>
    <x v="6"/>
    <x v="24"/>
    <x v="77"/>
    <x v="190"/>
    <n v="150"/>
    <x v="0"/>
  </r>
  <r>
    <n v="9230"/>
    <x v="0"/>
    <x v="0"/>
    <x v="10"/>
    <x v="6"/>
    <x v="24"/>
    <x v="78"/>
    <x v="191"/>
    <n v="456"/>
    <x v="0"/>
  </r>
  <r>
    <n v="9231"/>
    <x v="0"/>
    <x v="0"/>
    <x v="10"/>
    <x v="6"/>
    <x v="24"/>
    <x v="79"/>
    <x v="192"/>
    <n v="246"/>
    <x v="0"/>
  </r>
  <r>
    <n v="9232"/>
    <x v="0"/>
    <x v="0"/>
    <x v="10"/>
    <x v="6"/>
    <x v="24"/>
    <x v="80"/>
    <x v="193"/>
    <n v="30"/>
    <x v="0"/>
  </r>
  <r>
    <n v="9233"/>
    <x v="0"/>
    <x v="0"/>
    <x v="10"/>
    <x v="6"/>
    <x v="24"/>
    <x v="81"/>
    <x v="194"/>
    <n v="360"/>
    <x v="0"/>
  </r>
  <r>
    <n v="9234"/>
    <x v="0"/>
    <x v="0"/>
    <x v="10"/>
    <x v="6"/>
    <x v="24"/>
    <x v="82"/>
    <x v="195"/>
    <n v="132"/>
    <x v="0"/>
  </r>
  <r>
    <n v="9235"/>
    <x v="0"/>
    <x v="0"/>
    <x v="10"/>
    <x v="6"/>
    <x v="24"/>
    <x v="83"/>
    <x v="196"/>
    <n v="549"/>
    <x v="0"/>
  </r>
  <r>
    <n v="9236"/>
    <x v="0"/>
    <x v="0"/>
    <x v="10"/>
    <x v="6"/>
    <x v="24"/>
    <x v="84"/>
    <x v="48"/>
    <n v="0"/>
    <x v="1"/>
  </r>
  <r>
    <n v="9237"/>
    <x v="0"/>
    <x v="0"/>
    <x v="10"/>
    <x v="6"/>
    <x v="24"/>
    <x v="85"/>
    <x v="135"/>
    <n v="1845"/>
    <x v="0"/>
  </r>
  <r>
    <n v="9238"/>
    <x v="0"/>
    <x v="0"/>
    <x v="10"/>
    <x v="6"/>
    <x v="24"/>
    <x v="8"/>
    <x v="8"/>
    <n v="23652"/>
    <x v="0"/>
  </r>
  <r>
    <n v="9239"/>
    <x v="0"/>
    <x v="0"/>
    <x v="10"/>
    <x v="6"/>
    <x v="24"/>
    <x v="9"/>
    <x v="9"/>
    <n v="23652"/>
    <x v="0"/>
  </r>
  <r>
    <n v="9240"/>
    <x v="0"/>
    <x v="0"/>
    <x v="11"/>
    <x v="6"/>
    <x v="24"/>
    <x v="68"/>
    <x v="181"/>
    <n v="60"/>
    <x v="0"/>
  </r>
  <r>
    <n v="9241"/>
    <x v="0"/>
    <x v="0"/>
    <x v="11"/>
    <x v="6"/>
    <x v="24"/>
    <x v="69"/>
    <x v="182"/>
    <n v="22500"/>
    <x v="0"/>
  </r>
  <r>
    <n v="9242"/>
    <x v="0"/>
    <x v="0"/>
    <x v="11"/>
    <x v="6"/>
    <x v="24"/>
    <x v="70"/>
    <x v="183"/>
    <n v="150"/>
    <x v="0"/>
  </r>
  <r>
    <n v="9243"/>
    <x v="0"/>
    <x v="0"/>
    <x v="11"/>
    <x v="6"/>
    <x v="24"/>
    <x v="71"/>
    <x v="184"/>
    <n v="162"/>
    <x v="0"/>
  </r>
  <r>
    <n v="9244"/>
    <x v="0"/>
    <x v="0"/>
    <x v="11"/>
    <x v="6"/>
    <x v="24"/>
    <x v="72"/>
    <x v="185"/>
    <n v="132"/>
    <x v="0"/>
  </r>
  <r>
    <n v="9245"/>
    <x v="0"/>
    <x v="0"/>
    <x v="11"/>
    <x v="6"/>
    <x v="24"/>
    <x v="73"/>
    <x v="186"/>
    <n v="207"/>
    <x v="0"/>
  </r>
  <r>
    <n v="9246"/>
    <x v="0"/>
    <x v="0"/>
    <x v="11"/>
    <x v="6"/>
    <x v="24"/>
    <x v="74"/>
    <x v="187"/>
    <n v="78"/>
    <x v="0"/>
  </r>
  <r>
    <n v="9247"/>
    <x v="0"/>
    <x v="0"/>
    <x v="11"/>
    <x v="6"/>
    <x v="24"/>
    <x v="75"/>
    <x v="188"/>
    <n v="39"/>
    <x v="0"/>
  </r>
  <r>
    <n v="9248"/>
    <x v="0"/>
    <x v="0"/>
    <x v="11"/>
    <x v="6"/>
    <x v="24"/>
    <x v="76"/>
    <x v="189"/>
    <n v="57"/>
    <x v="0"/>
  </r>
  <r>
    <n v="9249"/>
    <x v="0"/>
    <x v="0"/>
    <x v="11"/>
    <x v="6"/>
    <x v="24"/>
    <x v="77"/>
    <x v="190"/>
    <n v="78"/>
    <x v="0"/>
  </r>
  <r>
    <n v="9250"/>
    <x v="0"/>
    <x v="0"/>
    <x v="11"/>
    <x v="6"/>
    <x v="24"/>
    <x v="78"/>
    <x v="191"/>
    <n v="1014"/>
    <x v="0"/>
  </r>
  <r>
    <n v="9251"/>
    <x v="0"/>
    <x v="0"/>
    <x v="11"/>
    <x v="6"/>
    <x v="24"/>
    <x v="79"/>
    <x v="192"/>
    <n v="987"/>
    <x v="0"/>
  </r>
  <r>
    <n v="9252"/>
    <x v="0"/>
    <x v="0"/>
    <x v="11"/>
    <x v="6"/>
    <x v="24"/>
    <x v="80"/>
    <x v="193"/>
    <n v="75"/>
    <x v="0"/>
  </r>
  <r>
    <n v="9253"/>
    <x v="0"/>
    <x v="0"/>
    <x v="11"/>
    <x v="6"/>
    <x v="24"/>
    <x v="81"/>
    <x v="194"/>
    <n v="294"/>
    <x v="0"/>
  </r>
  <r>
    <n v="9254"/>
    <x v="0"/>
    <x v="0"/>
    <x v="11"/>
    <x v="6"/>
    <x v="24"/>
    <x v="82"/>
    <x v="195"/>
    <n v="216"/>
    <x v="0"/>
  </r>
  <r>
    <n v="9255"/>
    <x v="0"/>
    <x v="0"/>
    <x v="11"/>
    <x v="6"/>
    <x v="24"/>
    <x v="83"/>
    <x v="196"/>
    <n v="582"/>
    <x v="0"/>
  </r>
  <r>
    <n v="9256"/>
    <x v="0"/>
    <x v="0"/>
    <x v="11"/>
    <x v="6"/>
    <x v="24"/>
    <x v="84"/>
    <x v="48"/>
    <n v="0"/>
    <x v="1"/>
  </r>
  <r>
    <n v="9257"/>
    <x v="0"/>
    <x v="0"/>
    <x v="11"/>
    <x v="6"/>
    <x v="24"/>
    <x v="85"/>
    <x v="135"/>
    <n v="1218"/>
    <x v="0"/>
  </r>
  <r>
    <n v="9258"/>
    <x v="0"/>
    <x v="0"/>
    <x v="11"/>
    <x v="6"/>
    <x v="24"/>
    <x v="8"/>
    <x v="8"/>
    <n v="23421"/>
    <x v="0"/>
  </r>
  <r>
    <n v="9259"/>
    <x v="0"/>
    <x v="0"/>
    <x v="11"/>
    <x v="6"/>
    <x v="24"/>
    <x v="9"/>
    <x v="9"/>
    <n v="23421"/>
    <x v="0"/>
  </r>
  <r>
    <n v="9260"/>
    <x v="0"/>
    <x v="0"/>
    <x v="12"/>
    <x v="6"/>
    <x v="24"/>
    <x v="68"/>
    <x v="181"/>
    <n v="111"/>
    <x v="0"/>
  </r>
  <r>
    <n v="9261"/>
    <x v="0"/>
    <x v="0"/>
    <x v="12"/>
    <x v="6"/>
    <x v="24"/>
    <x v="69"/>
    <x v="182"/>
    <n v="24231"/>
    <x v="0"/>
  </r>
  <r>
    <n v="9262"/>
    <x v="0"/>
    <x v="0"/>
    <x v="12"/>
    <x v="6"/>
    <x v="24"/>
    <x v="70"/>
    <x v="183"/>
    <n v="177"/>
    <x v="0"/>
  </r>
  <r>
    <n v="9263"/>
    <x v="0"/>
    <x v="0"/>
    <x v="12"/>
    <x v="6"/>
    <x v="24"/>
    <x v="71"/>
    <x v="184"/>
    <n v="276"/>
    <x v="0"/>
  </r>
  <r>
    <n v="9264"/>
    <x v="0"/>
    <x v="0"/>
    <x v="12"/>
    <x v="6"/>
    <x v="24"/>
    <x v="72"/>
    <x v="185"/>
    <n v="186"/>
    <x v="0"/>
  </r>
  <r>
    <n v="9265"/>
    <x v="0"/>
    <x v="0"/>
    <x v="12"/>
    <x v="6"/>
    <x v="24"/>
    <x v="73"/>
    <x v="186"/>
    <n v="162"/>
    <x v="0"/>
  </r>
  <r>
    <n v="9266"/>
    <x v="0"/>
    <x v="0"/>
    <x v="12"/>
    <x v="6"/>
    <x v="24"/>
    <x v="74"/>
    <x v="187"/>
    <n v="102"/>
    <x v="0"/>
  </r>
  <r>
    <n v="9267"/>
    <x v="0"/>
    <x v="0"/>
    <x v="12"/>
    <x v="6"/>
    <x v="24"/>
    <x v="75"/>
    <x v="188"/>
    <n v="186"/>
    <x v="0"/>
  </r>
  <r>
    <n v="9268"/>
    <x v="0"/>
    <x v="0"/>
    <x v="12"/>
    <x v="6"/>
    <x v="24"/>
    <x v="76"/>
    <x v="189"/>
    <n v="159"/>
    <x v="0"/>
  </r>
  <r>
    <n v="9269"/>
    <x v="0"/>
    <x v="0"/>
    <x v="12"/>
    <x v="6"/>
    <x v="24"/>
    <x v="77"/>
    <x v="190"/>
    <n v="294"/>
    <x v="0"/>
  </r>
  <r>
    <n v="9270"/>
    <x v="0"/>
    <x v="0"/>
    <x v="12"/>
    <x v="6"/>
    <x v="24"/>
    <x v="78"/>
    <x v="191"/>
    <n v="462"/>
    <x v="0"/>
  </r>
  <r>
    <n v="9271"/>
    <x v="0"/>
    <x v="0"/>
    <x v="12"/>
    <x v="6"/>
    <x v="24"/>
    <x v="79"/>
    <x v="192"/>
    <n v="231"/>
    <x v="0"/>
  </r>
  <r>
    <n v="9272"/>
    <x v="0"/>
    <x v="0"/>
    <x v="12"/>
    <x v="6"/>
    <x v="24"/>
    <x v="80"/>
    <x v="193"/>
    <n v="36"/>
    <x v="0"/>
  </r>
  <r>
    <n v="9273"/>
    <x v="0"/>
    <x v="0"/>
    <x v="12"/>
    <x v="6"/>
    <x v="24"/>
    <x v="81"/>
    <x v="194"/>
    <n v="345"/>
    <x v="0"/>
  </r>
  <r>
    <n v="9274"/>
    <x v="0"/>
    <x v="0"/>
    <x v="12"/>
    <x v="6"/>
    <x v="24"/>
    <x v="82"/>
    <x v="195"/>
    <n v="150"/>
    <x v="0"/>
  </r>
  <r>
    <n v="9275"/>
    <x v="0"/>
    <x v="0"/>
    <x v="12"/>
    <x v="6"/>
    <x v="24"/>
    <x v="83"/>
    <x v="196"/>
    <n v="519"/>
    <x v="0"/>
  </r>
  <r>
    <n v="9276"/>
    <x v="0"/>
    <x v="0"/>
    <x v="12"/>
    <x v="6"/>
    <x v="24"/>
    <x v="84"/>
    <x v="48"/>
    <n v="0"/>
    <x v="1"/>
  </r>
  <r>
    <n v="9277"/>
    <x v="0"/>
    <x v="0"/>
    <x v="12"/>
    <x v="6"/>
    <x v="24"/>
    <x v="85"/>
    <x v="135"/>
    <n v="1731"/>
    <x v="0"/>
  </r>
  <r>
    <n v="9278"/>
    <x v="0"/>
    <x v="0"/>
    <x v="12"/>
    <x v="6"/>
    <x v="24"/>
    <x v="8"/>
    <x v="8"/>
    <n v="25233"/>
    <x v="0"/>
  </r>
  <r>
    <n v="9279"/>
    <x v="0"/>
    <x v="0"/>
    <x v="12"/>
    <x v="6"/>
    <x v="24"/>
    <x v="9"/>
    <x v="9"/>
    <n v="25233"/>
    <x v="0"/>
  </r>
  <r>
    <n v="9280"/>
    <x v="0"/>
    <x v="0"/>
    <x v="13"/>
    <x v="6"/>
    <x v="24"/>
    <x v="68"/>
    <x v="181"/>
    <n v="87"/>
    <x v="0"/>
  </r>
  <r>
    <n v="9281"/>
    <x v="0"/>
    <x v="0"/>
    <x v="13"/>
    <x v="6"/>
    <x v="24"/>
    <x v="69"/>
    <x v="182"/>
    <n v="22551"/>
    <x v="0"/>
  </r>
  <r>
    <n v="9282"/>
    <x v="0"/>
    <x v="0"/>
    <x v="13"/>
    <x v="6"/>
    <x v="24"/>
    <x v="70"/>
    <x v="183"/>
    <n v="207"/>
    <x v="0"/>
  </r>
  <r>
    <n v="9283"/>
    <x v="0"/>
    <x v="0"/>
    <x v="13"/>
    <x v="6"/>
    <x v="24"/>
    <x v="71"/>
    <x v="184"/>
    <n v="348"/>
    <x v="0"/>
  </r>
  <r>
    <n v="9284"/>
    <x v="0"/>
    <x v="0"/>
    <x v="13"/>
    <x v="6"/>
    <x v="24"/>
    <x v="72"/>
    <x v="185"/>
    <n v="279"/>
    <x v="0"/>
  </r>
  <r>
    <n v="9285"/>
    <x v="0"/>
    <x v="0"/>
    <x v="13"/>
    <x v="6"/>
    <x v="24"/>
    <x v="73"/>
    <x v="186"/>
    <n v="558"/>
    <x v="0"/>
  </r>
  <r>
    <n v="9286"/>
    <x v="0"/>
    <x v="0"/>
    <x v="13"/>
    <x v="6"/>
    <x v="24"/>
    <x v="74"/>
    <x v="187"/>
    <n v="246"/>
    <x v="0"/>
  </r>
  <r>
    <n v="9287"/>
    <x v="0"/>
    <x v="0"/>
    <x v="13"/>
    <x v="6"/>
    <x v="24"/>
    <x v="75"/>
    <x v="188"/>
    <n v="819"/>
    <x v="0"/>
  </r>
  <r>
    <n v="9288"/>
    <x v="0"/>
    <x v="0"/>
    <x v="13"/>
    <x v="6"/>
    <x v="24"/>
    <x v="76"/>
    <x v="189"/>
    <n v="585"/>
    <x v="0"/>
  </r>
  <r>
    <n v="9289"/>
    <x v="0"/>
    <x v="0"/>
    <x v="13"/>
    <x v="6"/>
    <x v="24"/>
    <x v="77"/>
    <x v="190"/>
    <n v="1152"/>
    <x v="0"/>
  </r>
  <r>
    <n v="9290"/>
    <x v="0"/>
    <x v="0"/>
    <x v="13"/>
    <x v="6"/>
    <x v="24"/>
    <x v="78"/>
    <x v="191"/>
    <n v="375"/>
    <x v="0"/>
  </r>
  <r>
    <n v="9291"/>
    <x v="0"/>
    <x v="0"/>
    <x v="13"/>
    <x v="6"/>
    <x v="24"/>
    <x v="79"/>
    <x v="192"/>
    <n v="291"/>
    <x v="0"/>
  </r>
  <r>
    <n v="9292"/>
    <x v="0"/>
    <x v="0"/>
    <x v="13"/>
    <x v="6"/>
    <x v="24"/>
    <x v="80"/>
    <x v="193"/>
    <n v="102"/>
    <x v="0"/>
  </r>
  <r>
    <n v="9293"/>
    <x v="0"/>
    <x v="0"/>
    <x v="13"/>
    <x v="6"/>
    <x v="24"/>
    <x v="81"/>
    <x v="194"/>
    <n v="1002"/>
    <x v="0"/>
  </r>
  <r>
    <n v="9294"/>
    <x v="0"/>
    <x v="0"/>
    <x v="13"/>
    <x v="6"/>
    <x v="24"/>
    <x v="82"/>
    <x v="195"/>
    <n v="93"/>
    <x v="0"/>
  </r>
  <r>
    <n v="9295"/>
    <x v="0"/>
    <x v="0"/>
    <x v="13"/>
    <x v="6"/>
    <x v="24"/>
    <x v="83"/>
    <x v="196"/>
    <n v="426"/>
    <x v="0"/>
  </r>
  <r>
    <n v="9296"/>
    <x v="0"/>
    <x v="0"/>
    <x v="13"/>
    <x v="6"/>
    <x v="24"/>
    <x v="84"/>
    <x v="48"/>
    <n v="0"/>
    <x v="1"/>
  </r>
  <r>
    <n v="9297"/>
    <x v="0"/>
    <x v="0"/>
    <x v="13"/>
    <x v="6"/>
    <x v="24"/>
    <x v="85"/>
    <x v="135"/>
    <n v="2943"/>
    <x v="0"/>
  </r>
  <r>
    <n v="9298"/>
    <x v="0"/>
    <x v="0"/>
    <x v="13"/>
    <x v="6"/>
    <x v="24"/>
    <x v="8"/>
    <x v="8"/>
    <n v="24117"/>
    <x v="0"/>
  </r>
  <r>
    <n v="9299"/>
    <x v="0"/>
    <x v="0"/>
    <x v="13"/>
    <x v="6"/>
    <x v="24"/>
    <x v="9"/>
    <x v="9"/>
    <n v="24117"/>
    <x v="0"/>
  </r>
  <r>
    <n v="9300"/>
    <x v="0"/>
    <x v="0"/>
    <x v="14"/>
    <x v="6"/>
    <x v="24"/>
    <x v="68"/>
    <x v="181"/>
    <n v="81"/>
    <x v="0"/>
  </r>
  <r>
    <n v="9301"/>
    <x v="0"/>
    <x v="0"/>
    <x v="14"/>
    <x v="6"/>
    <x v="24"/>
    <x v="69"/>
    <x v="182"/>
    <n v="24258"/>
    <x v="0"/>
  </r>
  <r>
    <n v="9302"/>
    <x v="0"/>
    <x v="0"/>
    <x v="14"/>
    <x v="6"/>
    <x v="24"/>
    <x v="70"/>
    <x v="183"/>
    <n v="192"/>
    <x v="0"/>
  </r>
  <r>
    <n v="9303"/>
    <x v="0"/>
    <x v="0"/>
    <x v="14"/>
    <x v="6"/>
    <x v="24"/>
    <x v="71"/>
    <x v="184"/>
    <n v="294"/>
    <x v="0"/>
  </r>
  <r>
    <n v="9304"/>
    <x v="0"/>
    <x v="0"/>
    <x v="14"/>
    <x v="6"/>
    <x v="24"/>
    <x v="72"/>
    <x v="185"/>
    <n v="282"/>
    <x v="0"/>
  </r>
  <r>
    <n v="9305"/>
    <x v="0"/>
    <x v="0"/>
    <x v="14"/>
    <x v="6"/>
    <x v="24"/>
    <x v="73"/>
    <x v="186"/>
    <n v="285"/>
    <x v="0"/>
  </r>
  <r>
    <n v="9306"/>
    <x v="0"/>
    <x v="0"/>
    <x v="14"/>
    <x v="6"/>
    <x v="24"/>
    <x v="74"/>
    <x v="187"/>
    <n v="156"/>
    <x v="0"/>
  </r>
  <r>
    <n v="9307"/>
    <x v="0"/>
    <x v="0"/>
    <x v="14"/>
    <x v="6"/>
    <x v="24"/>
    <x v="75"/>
    <x v="188"/>
    <n v="180"/>
    <x v="0"/>
  </r>
  <r>
    <n v="9308"/>
    <x v="0"/>
    <x v="0"/>
    <x v="14"/>
    <x v="6"/>
    <x v="24"/>
    <x v="76"/>
    <x v="189"/>
    <n v="171"/>
    <x v="0"/>
  </r>
  <r>
    <n v="9309"/>
    <x v="0"/>
    <x v="0"/>
    <x v="14"/>
    <x v="6"/>
    <x v="24"/>
    <x v="77"/>
    <x v="190"/>
    <n v="267"/>
    <x v="0"/>
  </r>
  <r>
    <n v="9310"/>
    <x v="0"/>
    <x v="0"/>
    <x v="14"/>
    <x v="6"/>
    <x v="24"/>
    <x v="78"/>
    <x v="191"/>
    <n v="675"/>
    <x v="0"/>
  </r>
  <r>
    <n v="9311"/>
    <x v="0"/>
    <x v="0"/>
    <x v="14"/>
    <x v="6"/>
    <x v="24"/>
    <x v="79"/>
    <x v="192"/>
    <n v="546"/>
    <x v="0"/>
  </r>
  <r>
    <n v="9312"/>
    <x v="0"/>
    <x v="0"/>
    <x v="14"/>
    <x v="6"/>
    <x v="24"/>
    <x v="80"/>
    <x v="193"/>
    <n v="189"/>
    <x v="0"/>
  </r>
  <r>
    <n v="9313"/>
    <x v="0"/>
    <x v="0"/>
    <x v="14"/>
    <x v="6"/>
    <x v="24"/>
    <x v="81"/>
    <x v="194"/>
    <n v="630"/>
    <x v="0"/>
  </r>
  <r>
    <n v="9314"/>
    <x v="0"/>
    <x v="0"/>
    <x v="14"/>
    <x v="6"/>
    <x v="24"/>
    <x v="82"/>
    <x v="195"/>
    <n v="189"/>
    <x v="0"/>
  </r>
  <r>
    <n v="9315"/>
    <x v="0"/>
    <x v="0"/>
    <x v="14"/>
    <x v="6"/>
    <x v="24"/>
    <x v="83"/>
    <x v="196"/>
    <n v="681"/>
    <x v="0"/>
  </r>
  <r>
    <n v="9316"/>
    <x v="0"/>
    <x v="0"/>
    <x v="14"/>
    <x v="6"/>
    <x v="24"/>
    <x v="84"/>
    <x v="48"/>
    <n v="0"/>
    <x v="1"/>
  </r>
  <r>
    <n v="9317"/>
    <x v="0"/>
    <x v="0"/>
    <x v="14"/>
    <x v="6"/>
    <x v="24"/>
    <x v="85"/>
    <x v="135"/>
    <n v="1710"/>
    <x v="0"/>
  </r>
  <r>
    <n v="9318"/>
    <x v="0"/>
    <x v="0"/>
    <x v="14"/>
    <x v="6"/>
    <x v="24"/>
    <x v="8"/>
    <x v="8"/>
    <n v="25407"/>
    <x v="0"/>
  </r>
  <r>
    <n v="9319"/>
    <x v="0"/>
    <x v="0"/>
    <x v="14"/>
    <x v="6"/>
    <x v="24"/>
    <x v="9"/>
    <x v="9"/>
    <n v="25407"/>
    <x v="0"/>
  </r>
  <r>
    <n v="9320"/>
    <x v="0"/>
    <x v="0"/>
    <x v="15"/>
    <x v="6"/>
    <x v="24"/>
    <x v="68"/>
    <x v="181"/>
    <n v="177"/>
    <x v="0"/>
  </r>
  <r>
    <n v="9321"/>
    <x v="0"/>
    <x v="0"/>
    <x v="15"/>
    <x v="6"/>
    <x v="24"/>
    <x v="69"/>
    <x v="182"/>
    <n v="21768"/>
    <x v="0"/>
  </r>
  <r>
    <n v="9322"/>
    <x v="0"/>
    <x v="0"/>
    <x v="15"/>
    <x v="6"/>
    <x v="24"/>
    <x v="70"/>
    <x v="183"/>
    <n v="174"/>
    <x v="0"/>
  </r>
  <r>
    <n v="9323"/>
    <x v="0"/>
    <x v="0"/>
    <x v="15"/>
    <x v="6"/>
    <x v="24"/>
    <x v="71"/>
    <x v="184"/>
    <n v="282"/>
    <x v="0"/>
  </r>
  <r>
    <n v="9324"/>
    <x v="0"/>
    <x v="0"/>
    <x v="15"/>
    <x v="6"/>
    <x v="24"/>
    <x v="72"/>
    <x v="185"/>
    <n v="192"/>
    <x v="0"/>
  </r>
  <r>
    <n v="9325"/>
    <x v="0"/>
    <x v="0"/>
    <x v="15"/>
    <x v="6"/>
    <x v="24"/>
    <x v="73"/>
    <x v="186"/>
    <n v="204"/>
    <x v="0"/>
  </r>
  <r>
    <n v="9326"/>
    <x v="0"/>
    <x v="0"/>
    <x v="15"/>
    <x v="6"/>
    <x v="24"/>
    <x v="74"/>
    <x v="187"/>
    <n v="81"/>
    <x v="0"/>
  </r>
  <r>
    <n v="9327"/>
    <x v="0"/>
    <x v="0"/>
    <x v="15"/>
    <x v="6"/>
    <x v="24"/>
    <x v="75"/>
    <x v="188"/>
    <n v="867"/>
    <x v="0"/>
  </r>
  <r>
    <n v="9328"/>
    <x v="0"/>
    <x v="0"/>
    <x v="15"/>
    <x v="6"/>
    <x v="24"/>
    <x v="76"/>
    <x v="189"/>
    <n v="612"/>
    <x v="0"/>
  </r>
  <r>
    <n v="9329"/>
    <x v="0"/>
    <x v="0"/>
    <x v="15"/>
    <x v="6"/>
    <x v="24"/>
    <x v="77"/>
    <x v="190"/>
    <n v="1368"/>
    <x v="0"/>
  </r>
  <r>
    <n v="9330"/>
    <x v="0"/>
    <x v="0"/>
    <x v="15"/>
    <x v="6"/>
    <x v="24"/>
    <x v="78"/>
    <x v="191"/>
    <n v="243"/>
    <x v="0"/>
  </r>
  <r>
    <n v="9331"/>
    <x v="0"/>
    <x v="0"/>
    <x v="15"/>
    <x v="6"/>
    <x v="24"/>
    <x v="79"/>
    <x v="192"/>
    <n v="138"/>
    <x v="0"/>
  </r>
  <r>
    <n v="9332"/>
    <x v="0"/>
    <x v="0"/>
    <x v="15"/>
    <x v="6"/>
    <x v="24"/>
    <x v="80"/>
    <x v="193"/>
    <n v="36"/>
    <x v="0"/>
  </r>
  <r>
    <n v="9333"/>
    <x v="0"/>
    <x v="0"/>
    <x v="15"/>
    <x v="6"/>
    <x v="24"/>
    <x v="81"/>
    <x v="194"/>
    <n v="258"/>
    <x v="0"/>
  </r>
  <r>
    <n v="9334"/>
    <x v="0"/>
    <x v="0"/>
    <x v="15"/>
    <x v="6"/>
    <x v="24"/>
    <x v="82"/>
    <x v="195"/>
    <n v="93"/>
    <x v="0"/>
  </r>
  <r>
    <n v="9335"/>
    <x v="0"/>
    <x v="0"/>
    <x v="15"/>
    <x v="6"/>
    <x v="24"/>
    <x v="83"/>
    <x v="196"/>
    <n v="426"/>
    <x v="0"/>
  </r>
  <r>
    <n v="9336"/>
    <x v="0"/>
    <x v="0"/>
    <x v="15"/>
    <x v="6"/>
    <x v="24"/>
    <x v="84"/>
    <x v="48"/>
    <n v="0"/>
    <x v="1"/>
  </r>
  <r>
    <n v="9337"/>
    <x v="0"/>
    <x v="0"/>
    <x v="15"/>
    <x v="6"/>
    <x v="24"/>
    <x v="85"/>
    <x v="135"/>
    <n v="2613"/>
    <x v="0"/>
  </r>
  <r>
    <n v="9338"/>
    <x v="0"/>
    <x v="0"/>
    <x v="15"/>
    <x v="6"/>
    <x v="24"/>
    <x v="8"/>
    <x v="8"/>
    <n v="23130"/>
    <x v="0"/>
  </r>
  <r>
    <n v="9339"/>
    <x v="0"/>
    <x v="0"/>
    <x v="15"/>
    <x v="6"/>
    <x v="24"/>
    <x v="9"/>
    <x v="9"/>
    <n v="23130"/>
    <x v="0"/>
  </r>
  <r>
    <n v="9340"/>
    <x v="0"/>
    <x v="1"/>
    <x v="16"/>
    <x v="6"/>
    <x v="24"/>
    <x v="68"/>
    <x v="181"/>
    <n v="0"/>
    <x v="1"/>
  </r>
  <r>
    <n v="9341"/>
    <x v="0"/>
    <x v="1"/>
    <x v="16"/>
    <x v="6"/>
    <x v="24"/>
    <x v="69"/>
    <x v="182"/>
    <n v="1851"/>
    <x v="0"/>
  </r>
  <r>
    <n v="9342"/>
    <x v="0"/>
    <x v="1"/>
    <x v="16"/>
    <x v="6"/>
    <x v="24"/>
    <x v="70"/>
    <x v="183"/>
    <n v="48"/>
    <x v="0"/>
  </r>
  <r>
    <n v="9343"/>
    <x v="0"/>
    <x v="1"/>
    <x v="16"/>
    <x v="6"/>
    <x v="24"/>
    <x v="71"/>
    <x v="184"/>
    <n v="69"/>
    <x v="0"/>
  </r>
  <r>
    <n v="9344"/>
    <x v="0"/>
    <x v="1"/>
    <x v="16"/>
    <x v="6"/>
    <x v="24"/>
    <x v="72"/>
    <x v="185"/>
    <n v="24"/>
    <x v="0"/>
  </r>
  <r>
    <n v="9345"/>
    <x v="0"/>
    <x v="1"/>
    <x v="16"/>
    <x v="6"/>
    <x v="24"/>
    <x v="73"/>
    <x v="186"/>
    <n v="12"/>
    <x v="0"/>
  </r>
  <r>
    <n v="9346"/>
    <x v="0"/>
    <x v="1"/>
    <x v="16"/>
    <x v="6"/>
    <x v="24"/>
    <x v="74"/>
    <x v="187"/>
    <n v="9"/>
    <x v="0"/>
  </r>
  <r>
    <n v="9347"/>
    <x v="0"/>
    <x v="1"/>
    <x v="16"/>
    <x v="6"/>
    <x v="24"/>
    <x v="75"/>
    <x v="188"/>
    <n v="0"/>
    <x v="1"/>
  </r>
  <r>
    <n v="9348"/>
    <x v="0"/>
    <x v="1"/>
    <x v="16"/>
    <x v="6"/>
    <x v="24"/>
    <x v="76"/>
    <x v="189"/>
    <n v="0"/>
    <x v="1"/>
  </r>
  <r>
    <n v="9349"/>
    <x v="0"/>
    <x v="1"/>
    <x v="16"/>
    <x v="6"/>
    <x v="24"/>
    <x v="77"/>
    <x v="190"/>
    <n v="0"/>
    <x v="1"/>
  </r>
  <r>
    <n v="9350"/>
    <x v="0"/>
    <x v="1"/>
    <x v="16"/>
    <x v="6"/>
    <x v="24"/>
    <x v="78"/>
    <x v="191"/>
    <n v="33"/>
    <x v="0"/>
  </r>
  <r>
    <n v="9351"/>
    <x v="0"/>
    <x v="1"/>
    <x v="16"/>
    <x v="6"/>
    <x v="24"/>
    <x v="79"/>
    <x v="192"/>
    <n v="0"/>
    <x v="1"/>
  </r>
  <r>
    <n v="9352"/>
    <x v="0"/>
    <x v="1"/>
    <x v="16"/>
    <x v="6"/>
    <x v="24"/>
    <x v="80"/>
    <x v="193"/>
    <n v="0"/>
    <x v="1"/>
  </r>
  <r>
    <n v="9353"/>
    <x v="0"/>
    <x v="1"/>
    <x v="16"/>
    <x v="6"/>
    <x v="24"/>
    <x v="81"/>
    <x v="194"/>
    <n v="6"/>
    <x v="0"/>
  </r>
  <r>
    <n v="9354"/>
    <x v="0"/>
    <x v="1"/>
    <x v="16"/>
    <x v="6"/>
    <x v="24"/>
    <x v="82"/>
    <x v="195"/>
    <n v="6"/>
    <x v="0"/>
  </r>
  <r>
    <n v="9355"/>
    <x v="0"/>
    <x v="1"/>
    <x v="16"/>
    <x v="6"/>
    <x v="24"/>
    <x v="83"/>
    <x v="196"/>
    <n v="18"/>
    <x v="0"/>
  </r>
  <r>
    <n v="9356"/>
    <x v="0"/>
    <x v="1"/>
    <x v="16"/>
    <x v="6"/>
    <x v="24"/>
    <x v="84"/>
    <x v="48"/>
    <n v="0"/>
    <x v="1"/>
  </r>
  <r>
    <n v="9357"/>
    <x v="0"/>
    <x v="1"/>
    <x v="16"/>
    <x v="6"/>
    <x v="24"/>
    <x v="85"/>
    <x v="135"/>
    <n v="84"/>
    <x v="0"/>
  </r>
  <r>
    <n v="9358"/>
    <x v="0"/>
    <x v="1"/>
    <x v="16"/>
    <x v="6"/>
    <x v="24"/>
    <x v="8"/>
    <x v="8"/>
    <n v="1878"/>
    <x v="0"/>
  </r>
  <r>
    <n v="9359"/>
    <x v="0"/>
    <x v="1"/>
    <x v="16"/>
    <x v="6"/>
    <x v="24"/>
    <x v="9"/>
    <x v="9"/>
    <n v="1878"/>
    <x v="0"/>
  </r>
  <r>
    <n v="9360"/>
    <x v="0"/>
    <x v="1"/>
    <x v="17"/>
    <x v="6"/>
    <x v="24"/>
    <x v="68"/>
    <x v="181"/>
    <n v="15"/>
    <x v="0"/>
  </r>
  <r>
    <n v="9361"/>
    <x v="0"/>
    <x v="1"/>
    <x v="17"/>
    <x v="6"/>
    <x v="24"/>
    <x v="69"/>
    <x v="182"/>
    <n v="2838"/>
    <x v="0"/>
  </r>
  <r>
    <n v="9362"/>
    <x v="0"/>
    <x v="1"/>
    <x v="17"/>
    <x v="6"/>
    <x v="24"/>
    <x v="70"/>
    <x v="183"/>
    <n v="78"/>
    <x v="0"/>
  </r>
  <r>
    <n v="9363"/>
    <x v="0"/>
    <x v="1"/>
    <x v="17"/>
    <x v="6"/>
    <x v="24"/>
    <x v="71"/>
    <x v="184"/>
    <n v="108"/>
    <x v="0"/>
  </r>
  <r>
    <n v="9364"/>
    <x v="0"/>
    <x v="1"/>
    <x v="17"/>
    <x v="6"/>
    <x v="24"/>
    <x v="72"/>
    <x v="185"/>
    <n v="51"/>
    <x v="0"/>
  </r>
  <r>
    <n v="9365"/>
    <x v="0"/>
    <x v="1"/>
    <x v="17"/>
    <x v="6"/>
    <x v="24"/>
    <x v="73"/>
    <x v="186"/>
    <n v="6"/>
    <x v="0"/>
  </r>
  <r>
    <n v="9366"/>
    <x v="0"/>
    <x v="1"/>
    <x v="17"/>
    <x v="6"/>
    <x v="24"/>
    <x v="74"/>
    <x v="187"/>
    <n v="0"/>
    <x v="1"/>
  </r>
  <r>
    <n v="9367"/>
    <x v="0"/>
    <x v="1"/>
    <x v="17"/>
    <x v="6"/>
    <x v="24"/>
    <x v="75"/>
    <x v="188"/>
    <n v="0"/>
    <x v="1"/>
  </r>
  <r>
    <n v="9368"/>
    <x v="0"/>
    <x v="1"/>
    <x v="17"/>
    <x v="6"/>
    <x v="24"/>
    <x v="76"/>
    <x v="189"/>
    <n v="9"/>
    <x v="0"/>
  </r>
  <r>
    <n v="9369"/>
    <x v="0"/>
    <x v="1"/>
    <x v="17"/>
    <x v="6"/>
    <x v="24"/>
    <x v="77"/>
    <x v="190"/>
    <n v="9"/>
    <x v="0"/>
  </r>
  <r>
    <n v="9370"/>
    <x v="0"/>
    <x v="1"/>
    <x v="17"/>
    <x v="6"/>
    <x v="24"/>
    <x v="78"/>
    <x v="191"/>
    <n v="54"/>
    <x v="0"/>
  </r>
  <r>
    <n v="9371"/>
    <x v="0"/>
    <x v="1"/>
    <x v="17"/>
    <x v="6"/>
    <x v="24"/>
    <x v="79"/>
    <x v="192"/>
    <n v="0"/>
    <x v="1"/>
  </r>
  <r>
    <n v="9372"/>
    <x v="0"/>
    <x v="1"/>
    <x v="17"/>
    <x v="6"/>
    <x v="24"/>
    <x v="80"/>
    <x v="193"/>
    <n v="0"/>
    <x v="1"/>
  </r>
  <r>
    <n v="9373"/>
    <x v="0"/>
    <x v="1"/>
    <x v="17"/>
    <x v="6"/>
    <x v="24"/>
    <x v="81"/>
    <x v="194"/>
    <n v="0"/>
    <x v="1"/>
  </r>
  <r>
    <n v="9374"/>
    <x v="0"/>
    <x v="1"/>
    <x v="17"/>
    <x v="6"/>
    <x v="24"/>
    <x v="82"/>
    <x v="195"/>
    <n v="12"/>
    <x v="0"/>
  </r>
  <r>
    <n v="9375"/>
    <x v="0"/>
    <x v="1"/>
    <x v="17"/>
    <x v="6"/>
    <x v="24"/>
    <x v="83"/>
    <x v="196"/>
    <n v="48"/>
    <x v="0"/>
  </r>
  <r>
    <n v="9376"/>
    <x v="0"/>
    <x v="1"/>
    <x v="17"/>
    <x v="6"/>
    <x v="24"/>
    <x v="84"/>
    <x v="48"/>
    <n v="0"/>
    <x v="1"/>
  </r>
  <r>
    <n v="9377"/>
    <x v="0"/>
    <x v="1"/>
    <x v="17"/>
    <x v="6"/>
    <x v="24"/>
    <x v="85"/>
    <x v="135"/>
    <n v="150"/>
    <x v="0"/>
  </r>
  <r>
    <n v="9378"/>
    <x v="0"/>
    <x v="1"/>
    <x v="17"/>
    <x v="6"/>
    <x v="24"/>
    <x v="8"/>
    <x v="8"/>
    <n v="2895"/>
    <x v="0"/>
  </r>
  <r>
    <n v="9379"/>
    <x v="0"/>
    <x v="1"/>
    <x v="17"/>
    <x v="6"/>
    <x v="24"/>
    <x v="9"/>
    <x v="9"/>
    <n v="2895"/>
    <x v="0"/>
  </r>
  <r>
    <n v="9380"/>
    <x v="0"/>
    <x v="1"/>
    <x v="18"/>
    <x v="6"/>
    <x v="24"/>
    <x v="68"/>
    <x v="181"/>
    <n v="9"/>
    <x v="0"/>
  </r>
  <r>
    <n v="9381"/>
    <x v="0"/>
    <x v="1"/>
    <x v="18"/>
    <x v="6"/>
    <x v="24"/>
    <x v="69"/>
    <x v="182"/>
    <n v="2853"/>
    <x v="0"/>
  </r>
  <r>
    <n v="9382"/>
    <x v="0"/>
    <x v="1"/>
    <x v="18"/>
    <x v="6"/>
    <x v="24"/>
    <x v="70"/>
    <x v="183"/>
    <n v="114"/>
    <x v="0"/>
  </r>
  <r>
    <n v="9383"/>
    <x v="0"/>
    <x v="1"/>
    <x v="18"/>
    <x v="6"/>
    <x v="24"/>
    <x v="71"/>
    <x v="184"/>
    <n v="102"/>
    <x v="0"/>
  </r>
  <r>
    <n v="9384"/>
    <x v="0"/>
    <x v="1"/>
    <x v="18"/>
    <x v="6"/>
    <x v="24"/>
    <x v="72"/>
    <x v="185"/>
    <n v="51"/>
    <x v="0"/>
  </r>
  <r>
    <n v="9385"/>
    <x v="0"/>
    <x v="1"/>
    <x v="18"/>
    <x v="6"/>
    <x v="24"/>
    <x v="73"/>
    <x v="186"/>
    <n v="0"/>
    <x v="1"/>
  </r>
  <r>
    <n v="9386"/>
    <x v="0"/>
    <x v="1"/>
    <x v="18"/>
    <x v="6"/>
    <x v="24"/>
    <x v="74"/>
    <x v="187"/>
    <n v="0"/>
    <x v="1"/>
  </r>
  <r>
    <n v="9387"/>
    <x v="0"/>
    <x v="1"/>
    <x v="18"/>
    <x v="6"/>
    <x v="24"/>
    <x v="75"/>
    <x v="188"/>
    <n v="0"/>
    <x v="1"/>
  </r>
  <r>
    <n v="9388"/>
    <x v="0"/>
    <x v="1"/>
    <x v="18"/>
    <x v="6"/>
    <x v="24"/>
    <x v="76"/>
    <x v="189"/>
    <n v="0"/>
    <x v="1"/>
  </r>
  <r>
    <n v="9389"/>
    <x v="0"/>
    <x v="1"/>
    <x v="18"/>
    <x v="6"/>
    <x v="24"/>
    <x v="77"/>
    <x v="190"/>
    <n v="0"/>
    <x v="1"/>
  </r>
  <r>
    <n v="9390"/>
    <x v="0"/>
    <x v="1"/>
    <x v="18"/>
    <x v="6"/>
    <x v="24"/>
    <x v="78"/>
    <x v="191"/>
    <n v="69"/>
    <x v="0"/>
  </r>
  <r>
    <n v="9391"/>
    <x v="0"/>
    <x v="1"/>
    <x v="18"/>
    <x v="6"/>
    <x v="24"/>
    <x v="79"/>
    <x v="192"/>
    <n v="6"/>
    <x v="0"/>
  </r>
  <r>
    <n v="9392"/>
    <x v="0"/>
    <x v="1"/>
    <x v="18"/>
    <x v="6"/>
    <x v="24"/>
    <x v="80"/>
    <x v="193"/>
    <n v="0"/>
    <x v="1"/>
  </r>
  <r>
    <n v="9393"/>
    <x v="0"/>
    <x v="1"/>
    <x v="18"/>
    <x v="6"/>
    <x v="24"/>
    <x v="81"/>
    <x v="194"/>
    <n v="0"/>
    <x v="1"/>
  </r>
  <r>
    <n v="9394"/>
    <x v="0"/>
    <x v="1"/>
    <x v="18"/>
    <x v="6"/>
    <x v="24"/>
    <x v="82"/>
    <x v="195"/>
    <n v="12"/>
    <x v="0"/>
  </r>
  <r>
    <n v="9395"/>
    <x v="0"/>
    <x v="1"/>
    <x v="18"/>
    <x v="6"/>
    <x v="24"/>
    <x v="83"/>
    <x v="196"/>
    <n v="48"/>
    <x v="0"/>
  </r>
  <r>
    <n v="9396"/>
    <x v="0"/>
    <x v="1"/>
    <x v="18"/>
    <x v="6"/>
    <x v="24"/>
    <x v="84"/>
    <x v="48"/>
    <n v="0"/>
    <x v="1"/>
  </r>
  <r>
    <n v="9397"/>
    <x v="0"/>
    <x v="1"/>
    <x v="18"/>
    <x v="6"/>
    <x v="24"/>
    <x v="85"/>
    <x v="135"/>
    <n v="189"/>
    <x v="0"/>
  </r>
  <r>
    <n v="9398"/>
    <x v="0"/>
    <x v="1"/>
    <x v="18"/>
    <x v="6"/>
    <x v="24"/>
    <x v="8"/>
    <x v="8"/>
    <n v="2910"/>
    <x v="0"/>
  </r>
  <r>
    <n v="9399"/>
    <x v="0"/>
    <x v="1"/>
    <x v="18"/>
    <x v="6"/>
    <x v="24"/>
    <x v="9"/>
    <x v="9"/>
    <n v="2910"/>
    <x v="0"/>
  </r>
  <r>
    <n v="9400"/>
    <x v="0"/>
    <x v="1"/>
    <x v="19"/>
    <x v="6"/>
    <x v="24"/>
    <x v="68"/>
    <x v="181"/>
    <n v="15"/>
    <x v="0"/>
  </r>
  <r>
    <n v="9401"/>
    <x v="0"/>
    <x v="1"/>
    <x v="19"/>
    <x v="6"/>
    <x v="24"/>
    <x v="69"/>
    <x v="182"/>
    <n v="1155"/>
    <x v="0"/>
  </r>
  <r>
    <n v="9402"/>
    <x v="0"/>
    <x v="1"/>
    <x v="19"/>
    <x v="6"/>
    <x v="24"/>
    <x v="70"/>
    <x v="183"/>
    <n v="33"/>
    <x v="0"/>
  </r>
  <r>
    <n v="9403"/>
    <x v="0"/>
    <x v="1"/>
    <x v="19"/>
    <x v="6"/>
    <x v="24"/>
    <x v="71"/>
    <x v="184"/>
    <n v="21"/>
    <x v="0"/>
  </r>
  <r>
    <n v="9404"/>
    <x v="0"/>
    <x v="1"/>
    <x v="19"/>
    <x v="6"/>
    <x v="24"/>
    <x v="72"/>
    <x v="185"/>
    <n v="0"/>
    <x v="1"/>
  </r>
  <r>
    <n v="9405"/>
    <x v="0"/>
    <x v="1"/>
    <x v="19"/>
    <x v="6"/>
    <x v="24"/>
    <x v="73"/>
    <x v="186"/>
    <n v="0"/>
    <x v="1"/>
  </r>
  <r>
    <n v="9406"/>
    <x v="0"/>
    <x v="1"/>
    <x v="19"/>
    <x v="6"/>
    <x v="24"/>
    <x v="74"/>
    <x v="187"/>
    <n v="0"/>
    <x v="1"/>
  </r>
  <r>
    <n v="9407"/>
    <x v="0"/>
    <x v="1"/>
    <x v="19"/>
    <x v="6"/>
    <x v="24"/>
    <x v="75"/>
    <x v="188"/>
    <n v="0"/>
    <x v="1"/>
  </r>
  <r>
    <n v="9408"/>
    <x v="0"/>
    <x v="1"/>
    <x v="19"/>
    <x v="6"/>
    <x v="24"/>
    <x v="76"/>
    <x v="189"/>
    <n v="0"/>
    <x v="1"/>
  </r>
  <r>
    <n v="9409"/>
    <x v="0"/>
    <x v="1"/>
    <x v="19"/>
    <x v="6"/>
    <x v="24"/>
    <x v="77"/>
    <x v="190"/>
    <n v="0"/>
    <x v="1"/>
  </r>
  <r>
    <n v="9410"/>
    <x v="0"/>
    <x v="1"/>
    <x v="19"/>
    <x v="6"/>
    <x v="24"/>
    <x v="78"/>
    <x v="191"/>
    <n v="30"/>
    <x v="0"/>
  </r>
  <r>
    <n v="9411"/>
    <x v="0"/>
    <x v="1"/>
    <x v="19"/>
    <x v="6"/>
    <x v="24"/>
    <x v="79"/>
    <x v="192"/>
    <n v="0"/>
    <x v="1"/>
  </r>
  <r>
    <n v="9412"/>
    <x v="0"/>
    <x v="1"/>
    <x v="19"/>
    <x v="6"/>
    <x v="24"/>
    <x v="80"/>
    <x v="193"/>
    <n v="0"/>
    <x v="1"/>
  </r>
  <r>
    <n v="9413"/>
    <x v="0"/>
    <x v="1"/>
    <x v="19"/>
    <x v="6"/>
    <x v="24"/>
    <x v="81"/>
    <x v="194"/>
    <n v="0"/>
    <x v="1"/>
  </r>
  <r>
    <n v="9414"/>
    <x v="0"/>
    <x v="1"/>
    <x v="19"/>
    <x v="6"/>
    <x v="24"/>
    <x v="82"/>
    <x v="195"/>
    <n v="12"/>
    <x v="0"/>
  </r>
  <r>
    <n v="9415"/>
    <x v="0"/>
    <x v="1"/>
    <x v="19"/>
    <x v="6"/>
    <x v="24"/>
    <x v="83"/>
    <x v="196"/>
    <n v="15"/>
    <x v="0"/>
  </r>
  <r>
    <n v="9416"/>
    <x v="0"/>
    <x v="1"/>
    <x v="19"/>
    <x v="6"/>
    <x v="24"/>
    <x v="84"/>
    <x v="48"/>
    <n v="0"/>
    <x v="1"/>
  </r>
  <r>
    <n v="9417"/>
    <x v="0"/>
    <x v="1"/>
    <x v="19"/>
    <x v="6"/>
    <x v="24"/>
    <x v="85"/>
    <x v="135"/>
    <n v="45"/>
    <x v="0"/>
  </r>
  <r>
    <n v="9418"/>
    <x v="0"/>
    <x v="1"/>
    <x v="19"/>
    <x v="6"/>
    <x v="24"/>
    <x v="8"/>
    <x v="8"/>
    <n v="1167"/>
    <x v="0"/>
  </r>
  <r>
    <n v="9419"/>
    <x v="0"/>
    <x v="1"/>
    <x v="19"/>
    <x v="6"/>
    <x v="24"/>
    <x v="9"/>
    <x v="9"/>
    <n v="1167"/>
    <x v="0"/>
  </r>
  <r>
    <n v="9420"/>
    <x v="0"/>
    <x v="2"/>
    <x v="20"/>
    <x v="6"/>
    <x v="24"/>
    <x v="68"/>
    <x v="181"/>
    <n v="39"/>
    <x v="0"/>
  </r>
  <r>
    <n v="9421"/>
    <x v="0"/>
    <x v="2"/>
    <x v="20"/>
    <x v="6"/>
    <x v="24"/>
    <x v="69"/>
    <x v="182"/>
    <n v="8697"/>
    <x v="0"/>
  </r>
  <r>
    <n v="9422"/>
    <x v="0"/>
    <x v="2"/>
    <x v="20"/>
    <x v="6"/>
    <x v="24"/>
    <x v="70"/>
    <x v="183"/>
    <n v="270"/>
    <x v="0"/>
  </r>
  <r>
    <n v="9423"/>
    <x v="0"/>
    <x v="2"/>
    <x v="20"/>
    <x v="6"/>
    <x v="24"/>
    <x v="71"/>
    <x v="184"/>
    <n v="303"/>
    <x v="0"/>
  </r>
  <r>
    <n v="9424"/>
    <x v="0"/>
    <x v="2"/>
    <x v="20"/>
    <x v="6"/>
    <x v="24"/>
    <x v="72"/>
    <x v="185"/>
    <n v="129"/>
    <x v="0"/>
  </r>
  <r>
    <n v="9425"/>
    <x v="0"/>
    <x v="2"/>
    <x v="20"/>
    <x v="6"/>
    <x v="24"/>
    <x v="73"/>
    <x v="186"/>
    <n v="18"/>
    <x v="0"/>
  </r>
  <r>
    <n v="9426"/>
    <x v="0"/>
    <x v="2"/>
    <x v="20"/>
    <x v="6"/>
    <x v="24"/>
    <x v="74"/>
    <x v="187"/>
    <n v="9"/>
    <x v="0"/>
  </r>
  <r>
    <n v="9427"/>
    <x v="0"/>
    <x v="2"/>
    <x v="20"/>
    <x v="6"/>
    <x v="24"/>
    <x v="75"/>
    <x v="188"/>
    <n v="6"/>
    <x v="0"/>
  </r>
  <r>
    <n v="9428"/>
    <x v="0"/>
    <x v="2"/>
    <x v="20"/>
    <x v="6"/>
    <x v="24"/>
    <x v="76"/>
    <x v="189"/>
    <n v="12"/>
    <x v="0"/>
  </r>
  <r>
    <n v="9429"/>
    <x v="0"/>
    <x v="2"/>
    <x v="20"/>
    <x v="6"/>
    <x v="24"/>
    <x v="77"/>
    <x v="190"/>
    <n v="18"/>
    <x v="0"/>
  </r>
  <r>
    <n v="9430"/>
    <x v="0"/>
    <x v="2"/>
    <x v="20"/>
    <x v="6"/>
    <x v="24"/>
    <x v="78"/>
    <x v="191"/>
    <n v="189"/>
    <x v="0"/>
  </r>
  <r>
    <n v="9431"/>
    <x v="0"/>
    <x v="2"/>
    <x v="20"/>
    <x v="6"/>
    <x v="24"/>
    <x v="79"/>
    <x v="192"/>
    <n v="15"/>
    <x v="0"/>
  </r>
  <r>
    <n v="9432"/>
    <x v="0"/>
    <x v="2"/>
    <x v="20"/>
    <x v="6"/>
    <x v="24"/>
    <x v="80"/>
    <x v="193"/>
    <n v="0"/>
    <x v="1"/>
  </r>
  <r>
    <n v="9433"/>
    <x v="0"/>
    <x v="2"/>
    <x v="20"/>
    <x v="6"/>
    <x v="24"/>
    <x v="81"/>
    <x v="194"/>
    <n v="12"/>
    <x v="0"/>
  </r>
  <r>
    <n v="9434"/>
    <x v="0"/>
    <x v="2"/>
    <x v="20"/>
    <x v="6"/>
    <x v="24"/>
    <x v="82"/>
    <x v="195"/>
    <n v="45"/>
    <x v="0"/>
  </r>
  <r>
    <n v="9435"/>
    <x v="0"/>
    <x v="2"/>
    <x v="20"/>
    <x v="6"/>
    <x v="24"/>
    <x v="83"/>
    <x v="196"/>
    <n v="132"/>
    <x v="0"/>
  </r>
  <r>
    <n v="9436"/>
    <x v="0"/>
    <x v="2"/>
    <x v="20"/>
    <x v="6"/>
    <x v="24"/>
    <x v="84"/>
    <x v="48"/>
    <n v="0"/>
    <x v="1"/>
  </r>
  <r>
    <n v="9437"/>
    <x v="0"/>
    <x v="2"/>
    <x v="20"/>
    <x v="6"/>
    <x v="24"/>
    <x v="85"/>
    <x v="135"/>
    <n v="471"/>
    <x v="0"/>
  </r>
  <r>
    <n v="9438"/>
    <x v="0"/>
    <x v="2"/>
    <x v="20"/>
    <x v="6"/>
    <x v="24"/>
    <x v="8"/>
    <x v="8"/>
    <n v="8850"/>
    <x v="0"/>
  </r>
  <r>
    <n v="9439"/>
    <x v="0"/>
    <x v="2"/>
    <x v="20"/>
    <x v="6"/>
    <x v="24"/>
    <x v="9"/>
    <x v="9"/>
    <n v="8850"/>
    <x v="0"/>
  </r>
  <r>
    <n v="9440"/>
    <x v="0"/>
    <x v="2"/>
    <x v="21"/>
    <x v="6"/>
    <x v="24"/>
    <x v="68"/>
    <x v="181"/>
    <n v="318"/>
    <x v="0"/>
  </r>
  <r>
    <n v="9441"/>
    <x v="0"/>
    <x v="2"/>
    <x v="21"/>
    <x v="6"/>
    <x v="24"/>
    <x v="69"/>
    <x v="182"/>
    <n v="72687"/>
    <x v="0"/>
  </r>
  <r>
    <n v="9442"/>
    <x v="0"/>
    <x v="2"/>
    <x v="21"/>
    <x v="6"/>
    <x v="24"/>
    <x v="70"/>
    <x v="183"/>
    <n v="1101"/>
    <x v="0"/>
  </r>
  <r>
    <n v="9443"/>
    <x v="0"/>
    <x v="2"/>
    <x v="21"/>
    <x v="6"/>
    <x v="24"/>
    <x v="71"/>
    <x v="184"/>
    <n v="1479"/>
    <x v="0"/>
  </r>
  <r>
    <n v="9444"/>
    <x v="0"/>
    <x v="2"/>
    <x v="21"/>
    <x v="6"/>
    <x v="24"/>
    <x v="72"/>
    <x v="185"/>
    <n v="1005"/>
    <x v="0"/>
  </r>
  <r>
    <n v="9445"/>
    <x v="0"/>
    <x v="2"/>
    <x v="21"/>
    <x v="6"/>
    <x v="24"/>
    <x v="73"/>
    <x v="186"/>
    <n v="603"/>
    <x v="0"/>
  </r>
  <r>
    <n v="9446"/>
    <x v="0"/>
    <x v="2"/>
    <x v="21"/>
    <x v="6"/>
    <x v="24"/>
    <x v="74"/>
    <x v="187"/>
    <n v="336"/>
    <x v="0"/>
  </r>
  <r>
    <n v="9447"/>
    <x v="0"/>
    <x v="2"/>
    <x v="21"/>
    <x v="6"/>
    <x v="24"/>
    <x v="75"/>
    <x v="188"/>
    <n v="357"/>
    <x v="0"/>
  </r>
  <r>
    <n v="9448"/>
    <x v="0"/>
    <x v="2"/>
    <x v="21"/>
    <x v="6"/>
    <x v="24"/>
    <x v="76"/>
    <x v="189"/>
    <n v="318"/>
    <x v="0"/>
  </r>
  <r>
    <n v="9449"/>
    <x v="0"/>
    <x v="2"/>
    <x v="21"/>
    <x v="6"/>
    <x v="24"/>
    <x v="77"/>
    <x v="190"/>
    <n v="564"/>
    <x v="0"/>
  </r>
  <r>
    <n v="9450"/>
    <x v="0"/>
    <x v="2"/>
    <x v="21"/>
    <x v="6"/>
    <x v="24"/>
    <x v="78"/>
    <x v="191"/>
    <n v="1404"/>
    <x v="0"/>
  </r>
  <r>
    <n v="9451"/>
    <x v="0"/>
    <x v="2"/>
    <x v="21"/>
    <x v="6"/>
    <x v="24"/>
    <x v="79"/>
    <x v="192"/>
    <n v="813"/>
    <x v="0"/>
  </r>
  <r>
    <n v="9452"/>
    <x v="0"/>
    <x v="2"/>
    <x v="21"/>
    <x v="6"/>
    <x v="24"/>
    <x v="80"/>
    <x v="193"/>
    <n v="255"/>
    <x v="0"/>
  </r>
  <r>
    <n v="9453"/>
    <x v="0"/>
    <x v="2"/>
    <x v="21"/>
    <x v="6"/>
    <x v="24"/>
    <x v="81"/>
    <x v="194"/>
    <n v="939"/>
    <x v="0"/>
  </r>
  <r>
    <n v="9454"/>
    <x v="0"/>
    <x v="2"/>
    <x v="21"/>
    <x v="6"/>
    <x v="24"/>
    <x v="82"/>
    <x v="195"/>
    <n v="447"/>
    <x v="0"/>
  </r>
  <r>
    <n v="9455"/>
    <x v="0"/>
    <x v="2"/>
    <x v="21"/>
    <x v="6"/>
    <x v="24"/>
    <x v="83"/>
    <x v="196"/>
    <n v="1587"/>
    <x v="0"/>
  </r>
  <r>
    <n v="9456"/>
    <x v="0"/>
    <x v="2"/>
    <x v="21"/>
    <x v="6"/>
    <x v="24"/>
    <x v="84"/>
    <x v="48"/>
    <n v="0"/>
    <x v="1"/>
  </r>
  <r>
    <n v="9457"/>
    <x v="0"/>
    <x v="2"/>
    <x v="21"/>
    <x v="6"/>
    <x v="24"/>
    <x v="85"/>
    <x v="135"/>
    <n v="4650"/>
    <x v="0"/>
  </r>
  <r>
    <n v="9458"/>
    <x v="0"/>
    <x v="2"/>
    <x v="21"/>
    <x v="6"/>
    <x v="24"/>
    <x v="8"/>
    <x v="8"/>
    <n v="75120"/>
    <x v="0"/>
  </r>
  <r>
    <n v="9459"/>
    <x v="0"/>
    <x v="2"/>
    <x v="21"/>
    <x v="6"/>
    <x v="24"/>
    <x v="9"/>
    <x v="9"/>
    <n v="75120"/>
    <x v="0"/>
  </r>
  <r>
    <n v="9460"/>
    <x v="0"/>
    <x v="2"/>
    <x v="22"/>
    <x v="6"/>
    <x v="24"/>
    <x v="68"/>
    <x v="181"/>
    <n v="465"/>
    <x v="0"/>
  </r>
  <r>
    <n v="9461"/>
    <x v="0"/>
    <x v="2"/>
    <x v="22"/>
    <x v="6"/>
    <x v="24"/>
    <x v="69"/>
    <x v="182"/>
    <n v="68607"/>
    <x v="0"/>
  </r>
  <r>
    <n v="9462"/>
    <x v="0"/>
    <x v="2"/>
    <x v="22"/>
    <x v="6"/>
    <x v="24"/>
    <x v="70"/>
    <x v="183"/>
    <n v="576"/>
    <x v="0"/>
  </r>
  <r>
    <n v="9463"/>
    <x v="0"/>
    <x v="2"/>
    <x v="22"/>
    <x v="6"/>
    <x v="24"/>
    <x v="71"/>
    <x v="184"/>
    <n v="984"/>
    <x v="0"/>
  </r>
  <r>
    <n v="9464"/>
    <x v="0"/>
    <x v="2"/>
    <x v="22"/>
    <x v="6"/>
    <x v="24"/>
    <x v="72"/>
    <x v="185"/>
    <n v="588"/>
    <x v="0"/>
  </r>
  <r>
    <n v="9465"/>
    <x v="0"/>
    <x v="2"/>
    <x v="22"/>
    <x v="6"/>
    <x v="24"/>
    <x v="73"/>
    <x v="186"/>
    <n v="510"/>
    <x v="0"/>
  </r>
  <r>
    <n v="9466"/>
    <x v="0"/>
    <x v="2"/>
    <x v="22"/>
    <x v="6"/>
    <x v="24"/>
    <x v="74"/>
    <x v="187"/>
    <n v="210"/>
    <x v="0"/>
  </r>
  <r>
    <n v="9467"/>
    <x v="0"/>
    <x v="2"/>
    <x v="22"/>
    <x v="6"/>
    <x v="24"/>
    <x v="75"/>
    <x v="188"/>
    <n v="1518"/>
    <x v="0"/>
  </r>
  <r>
    <n v="9468"/>
    <x v="0"/>
    <x v="2"/>
    <x v="22"/>
    <x v="6"/>
    <x v="24"/>
    <x v="76"/>
    <x v="189"/>
    <n v="1149"/>
    <x v="0"/>
  </r>
  <r>
    <n v="9469"/>
    <x v="0"/>
    <x v="2"/>
    <x v="22"/>
    <x v="6"/>
    <x v="24"/>
    <x v="77"/>
    <x v="190"/>
    <n v="2412"/>
    <x v="0"/>
  </r>
  <r>
    <n v="9470"/>
    <x v="0"/>
    <x v="2"/>
    <x v="22"/>
    <x v="6"/>
    <x v="24"/>
    <x v="78"/>
    <x v="191"/>
    <n v="873"/>
    <x v="0"/>
  </r>
  <r>
    <n v="9471"/>
    <x v="0"/>
    <x v="2"/>
    <x v="22"/>
    <x v="6"/>
    <x v="24"/>
    <x v="79"/>
    <x v="192"/>
    <n v="444"/>
    <x v="0"/>
  </r>
  <r>
    <n v="9472"/>
    <x v="0"/>
    <x v="2"/>
    <x v="22"/>
    <x v="6"/>
    <x v="24"/>
    <x v="80"/>
    <x v="193"/>
    <n v="84"/>
    <x v="0"/>
  </r>
  <r>
    <n v="9473"/>
    <x v="0"/>
    <x v="2"/>
    <x v="22"/>
    <x v="6"/>
    <x v="24"/>
    <x v="81"/>
    <x v="194"/>
    <n v="639"/>
    <x v="0"/>
  </r>
  <r>
    <n v="9474"/>
    <x v="0"/>
    <x v="2"/>
    <x v="22"/>
    <x v="6"/>
    <x v="24"/>
    <x v="82"/>
    <x v="195"/>
    <n v="291"/>
    <x v="0"/>
  </r>
  <r>
    <n v="9475"/>
    <x v="0"/>
    <x v="2"/>
    <x v="22"/>
    <x v="6"/>
    <x v="24"/>
    <x v="83"/>
    <x v="196"/>
    <n v="1191"/>
    <x v="0"/>
  </r>
  <r>
    <n v="9476"/>
    <x v="0"/>
    <x v="2"/>
    <x v="22"/>
    <x v="6"/>
    <x v="24"/>
    <x v="84"/>
    <x v="48"/>
    <n v="0"/>
    <x v="1"/>
  </r>
  <r>
    <n v="9477"/>
    <x v="0"/>
    <x v="2"/>
    <x v="22"/>
    <x v="6"/>
    <x v="24"/>
    <x v="85"/>
    <x v="135"/>
    <n v="6153"/>
    <x v="0"/>
  </r>
  <r>
    <n v="9478"/>
    <x v="0"/>
    <x v="2"/>
    <x v="22"/>
    <x v="6"/>
    <x v="24"/>
    <x v="8"/>
    <x v="8"/>
    <n v="71703"/>
    <x v="0"/>
  </r>
  <r>
    <n v="9479"/>
    <x v="0"/>
    <x v="2"/>
    <x v="22"/>
    <x v="6"/>
    <x v="24"/>
    <x v="9"/>
    <x v="9"/>
    <n v="71703"/>
    <x v="0"/>
  </r>
  <r>
    <n v="9480"/>
    <x v="0"/>
    <x v="2"/>
    <x v="23"/>
    <x v="6"/>
    <x v="24"/>
    <x v="68"/>
    <x v="181"/>
    <n v="291"/>
    <x v="0"/>
  </r>
  <r>
    <n v="9481"/>
    <x v="0"/>
    <x v="2"/>
    <x v="23"/>
    <x v="6"/>
    <x v="24"/>
    <x v="69"/>
    <x v="182"/>
    <n v="67230"/>
    <x v="0"/>
  </r>
  <r>
    <n v="9482"/>
    <x v="0"/>
    <x v="2"/>
    <x v="23"/>
    <x v="6"/>
    <x v="24"/>
    <x v="70"/>
    <x v="183"/>
    <n v="615"/>
    <x v="0"/>
  </r>
  <r>
    <n v="9483"/>
    <x v="0"/>
    <x v="2"/>
    <x v="23"/>
    <x v="6"/>
    <x v="24"/>
    <x v="71"/>
    <x v="184"/>
    <n v="957"/>
    <x v="0"/>
  </r>
  <r>
    <n v="9484"/>
    <x v="0"/>
    <x v="2"/>
    <x v="23"/>
    <x v="6"/>
    <x v="24"/>
    <x v="72"/>
    <x v="185"/>
    <n v="795"/>
    <x v="0"/>
  </r>
  <r>
    <n v="9485"/>
    <x v="0"/>
    <x v="2"/>
    <x v="23"/>
    <x v="6"/>
    <x v="24"/>
    <x v="73"/>
    <x v="186"/>
    <n v="1143"/>
    <x v="0"/>
  </r>
  <r>
    <n v="9486"/>
    <x v="0"/>
    <x v="2"/>
    <x v="23"/>
    <x v="6"/>
    <x v="24"/>
    <x v="74"/>
    <x v="187"/>
    <n v="759"/>
    <x v="0"/>
  </r>
  <r>
    <n v="9487"/>
    <x v="0"/>
    <x v="2"/>
    <x v="23"/>
    <x v="6"/>
    <x v="24"/>
    <x v="75"/>
    <x v="188"/>
    <n v="408"/>
    <x v="0"/>
  </r>
  <r>
    <n v="9488"/>
    <x v="0"/>
    <x v="2"/>
    <x v="23"/>
    <x v="6"/>
    <x v="24"/>
    <x v="76"/>
    <x v="189"/>
    <n v="333"/>
    <x v="0"/>
  </r>
  <r>
    <n v="9489"/>
    <x v="0"/>
    <x v="2"/>
    <x v="23"/>
    <x v="6"/>
    <x v="24"/>
    <x v="77"/>
    <x v="190"/>
    <n v="651"/>
    <x v="0"/>
  </r>
  <r>
    <n v="9490"/>
    <x v="0"/>
    <x v="2"/>
    <x v="23"/>
    <x v="6"/>
    <x v="24"/>
    <x v="78"/>
    <x v="191"/>
    <n v="1551"/>
    <x v="0"/>
  </r>
  <r>
    <n v="9491"/>
    <x v="0"/>
    <x v="2"/>
    <x v="23"/>
    <x v="6"/>
    <x v="24"/>
    <x v="79"/>
    <x v="192"/>
    <n v="810"/>
    <x v="0"/>
  </r>
  <r>
    <n v="9492"/>
    <x v="0"/>
    <x v="2"/>
    <x v="23"/>
    <x v="6"/>
    <x v="24"/>
    <x v="80"/>
    <x v="193"/>
    <n v="111"/>
    <x v="0"/>
  </r>
  <r>
    <n v="9493"/>
    <x v="0"/>
    <x v="2"/>
    <x v="23"/>
    <x v="6"/>
    <x v="24"/>
    <x v="81"/>
    <x v="194"/>
    <n v="1326"/>
    <x v="0"/>
  </r>
  <r>
    <n v="9494"/>
    <x v="0"/>
    <x v="2"/>
    <x v="23"/>
    <x v="6"/>
    <x v="24"/>
    <x v="82"/>
    <x v="195"/>
    <n v="444"/>
    <x v="0"/>
  </r>
  <r>
    <n v="9495"/>
    <x v="0"/>
    <x v="2"/>
    <x v="23"/>
    <x v="6"/>
    <x v="24"/>
    <x v="83"/>
    <x v="196"/>
    <n v="1533"/>
    <x v="0"/>
  </r>
  <r>
    <n v="9496"/>
    <x v="0"/>
    <x v="2"/>
    <x v="23"/>
    <x v="6"/>
    <x v="24"/>
    <x v="84"/>
    <x v="48"/>
    <n v="0"/>
    <x v="1"/>
  </r>
  <r>
    <n v="9497"/>
    <x v="0"/>
    <x v="2"/>
    <x v="23"/>
    <x v="6"/>
    <x v="24"/>
    <x v="85"/>
    <x v="135"/>
    <n v="5715"/>
    <x v="0"/>
  </r>
  <r>
    <n v="9498"/>
    <x v="0"/>
    <x v="2"/>
    <x v="23"/>
    <x v="6"/>
    <x v="24"/>
    <x v="8"/>
    <x v="8"/>
    <n v="70095"/>
    <x v="0"/>
  </r>
  <r>
    <n v="9499"/>
    <x v="0"/>
    <x v="2"/>
    <x v="23"/>
    <x v="6"/>
    <x v="24"/>
    <x v="9"/>
    <x v="9"/>
    <n v="70092"/>
    <x v="0"/>
  </r>
  <r>
    <n v="9500"/>
    <x v="0"/>
    <x v="2"/>
    <x v="24"/>
    <x v="6"/>
    <x v="24"/>
    <x v="68"/>
    <x v="181"/>
    <n v="408"/>
    <x v="0"/>
  </r>
  <r>
    <n v="9501"/>
    <x v="0"/>
    <x v="2"/>
    <x v="24"/>
    <x v="6"/>
    <x v="24"/>
    <x v="69"/>
    <x v="182"/>
    <n v="66984"/>
    <x v="0"/>
  </r>
  <r>
    <n v="9502"/>
    <x v="0"/>
    <x v="2"/>
    <x v="24"/>
    <x v="6"/>
    <x v="24"/>
    <x v="70"/>
    <x v="183"/>
    <n v="456"/>
    <x v="0"/>
  </r>
  <r>
    <n v="9503"/>
    <x v="0"/>
    <x v="2"/>
    <x v="24"/>
    <x v="6"/>
    <x v="24"/>
    <x v="71"/>
    <x v="184"/>
    <n v="630"/>
    <x v="0"/>
  </r>
  <r>
    <n v="9504"/>
    <x v="0"/>
    <x v="2"/>
    <x v="24"/>
    <x v="6"/>
    <x v="24"/>
    <x v="72"/>
    <x v="185"/>
    <n v="495"/>
    <x v="0"/>
  </r>
  <r>
    <n v="9505"/>
    <x v="0"/>
    <x v="2"/>
    <x v="24"/>
    <x v="6"/>
    <x v="24"/>
    <x v="73"/>
    <x v="186"/>
    <n v="1014"/>
    <x v="0"/>
  </r>
  <r>
    <n v="9506"/>
    <x v="0"/>
    <x v="2"/>
    <x v="24"/>
    <x v="6"/>
    <x v="24"/>
    <x v="74"/>
    <x v="187"/>
    <n v="393"/>
    <x v="0"/>
  </r>
  <r>
    <n v="9507"/>
    <x v="0"/>
    <x v="2"/>
    <x v="24"/>
    <x v="6"/>
    <x v="24"/>
    <x v="75"/>
    <x v="188"/>
    <n v="2280"/>
    <x v="0"/>
  </r>
  <r>
    <n v="9508"/>
    <x v="0"/>
    <x v="2"/>
    <x v="24"/>
    <x v="6"/>
    <x v="24"/>
    <x v="76"/>
    <x v="189"/>
    <n v="1380"/>
    <x v="0"/>
  </r>
  <r>
    <n v="9509"/>
    <x v="0"/>
    <x v="2"/>
    <x v="24"/>
    <x v="6"/>
    <x v="24"/>
    <x v="77"/>
    <x v="190"/>
    <n v="3300"/>
    <x v="0"/>
  </r>
  <r>
    <n v="9510"/>
    <x v="0"/>
    <x v="2"/>
    <x v="24"/>
    <x v="6"/>
    <x v="24"/>
    <x v="78"/>
    <x v="191"/>
    <n v="1290"/>
    <x v="0"/>
  </r>
  <r>
    <n v="9511"/>
    <x v="0"/>
    <x v="2"/>
    <x v="24"/>
    <x v="6"/>
    <x v="24"/>
    <x v="79"/>
    <x v="192"/>
    <n v="861"/>
    <x v="0"/>
  </r>
  <r>
    <n v="9512"/>
    <x v="0"/>
    <x v="2"/>
    <x v="24"/>
    <x v="6"/>
    <x v="24"/>
    <x v="80"/>
    <x v="193"/>
    <n v="234"/>
    <x v="0"/>
  </r>
  <r>
    <n v="9513"/>
    <x v="0"/>
    <x v="2"/>
    <x v="24"/>
    <x v="6"/>
    <x v="24"/>
    <x v="81"/>
    <x v="194"/>
    <n v="2040"/>
    <x v="0"/>
  </r>
  <r>
    <n v="9514"/>
    <x v="0"/>
    <x v="2"/>
    <x v="24"/>
    <x v="6"/>
    <x v="24"/>
    <x v="82"/>
    <x v="195"/>
    <n v="357"/>
    <x v="0"/>
  </r>
  <r>
    <n v="9515"/>
    <x v="0"/>
    <x v="2"/>
    <x v="24"/>
    <x v="6"/>
    <x v="24"/>
    <x v="83"/>
    <x v="196"/>
    <n v="1659"/>
    <x v="0"/>
  </r>
  <r>
    <n v="9516"/>
    <x v="0"/>
    <x v="2"/>
    <x v="24"/>
    <x v="6"/>
    <x v="24"/>
    <x v="84"/>
    <x v="48"/>
    <n v="0"/>
    <x v="1"/>
  </r>
  <r>
    <n v="9517"/>
    <x v="0"/>
    <x v="2"/>
    <x v="24"/>
    <x v="6"/>
    <x v="24"/>
    <x v="85"/>
    <x v="135"/>
    <n v="6462"/>
    <x v="0"/>
  </r>
  <r>
    <n v="9518"/>
    <x v="0"/>
    <x v="2"/>
    <x v="24"/>
    <x v="6"/>
    <x v="24"/>
    <x v="8"/>
    <x v="8"/>
    <n v="71235"/>
    <x v="0"/>
  </r>
  <r>
    <n v="9519"/>
    <x v="0"/>
    <x v="2"/>
    <x v="24"/>
    <x v="6"/>
    <x v="24"/>
    <x v="9"/>
    <x v="9"/>
    <n v="71235"/>
    <x v="0"/>
  </r>
  <r>
    <n v="9520"/>
    <x v="0"/>
    <x v="2"/>
    <x v="25"/>
    <x v="6"/>
    <x v="24"/>
    <x v="68"/>
    <x v="181"/>
    <n v="255"/>
    <x v="0"/>
  </r>
  <r>
    <n v="9521"/>
    <x v="0"/>
    <x v="2"/>
    <x v="25"/>
    <x v="6"/>
    <x v="24"/>
    <x v="69"/>
    <x v="182"/>
    <n v="69609"/>
    <x v="0"/>
  </r>
  <r>
    <n v="9522"/>
    <x v="0"/>
    <x v="2"/>
    <x v="25"/>
    <x v="6"/>
    <x v="24"/>
    <x v="70"/>
    <x v="183"/>
    <n v="555"/>
    <x v="0"/>
  </r>
  <r>
    <n v="9523"/>
    <x v="0"/>
    <x v="2"/>
    <x v="25"/>
    <x v="6"/>
    <x v="24"/>
    <x v="71"/>
    <x v="184"/>
    <n v="552"/>
    <x v="0"/>
  </r>
  <r>
    <n v="9524"/>
    <x v="0"/>
    <x v="2"/>
    <x v="25"/>
    <x v="6"/>
    <x v="24"/>
    <x v="72"/>
    <x v="185"/>
    <n v="438"/>
    <x v="0"/>
  </r>
  <r>
    <n v="9525"/>
    <x v="0"/>
    <x v="2"/>
    <x v="25"/>
    <x v="6"/>
    <x v="24"/>
    <x v="73"/>
    <x v="186"/>
    <n v="375"/>
    <x v="0"/>
  </r>
  <r>
    <n v="9526"/>
    <x v="0"/>
    <x v="2"/>
    <x v="25"/>
    <x v="6"/>
    <x v="24"/>
    <x v="74"/>
    <x v="187"/>
    <n v="147"/>
    <x v="0"/>
  </r>
  <r>
    <n v="9527"/>
    <x v="0"/>
    <x v="2"/>
    <x v="25"/>
    <x v="6"/>
    <x v="24"/>
    <x v="75"/>
    <x v="188"/>
    <n v="144"/>
    <x v="0"/>
  </r>
  <r>
    <n v="9528"/>
    <x v="0"/>
    <x v="2"/>
    <x v="25"/>
    <x v="6"/>
    <x v="24"/>
    <x v="76"/>
    <x v="189"/>
    <n v="159"/>
    <x v="0"/>
  </r>
  <r>
    <n v="9529"/>
    <x v="0"/>
    <x v="2"/>
    <x v="25"/>
    <x v="6"/>
    <x v="24"/>
    <x v="77"/>
    <x v="190"/>
    <n v="231"/>
    <x v="0"/>
  </r>
  <r>
    <n v="9530"/>
    <x v="0"/>
    <x v="2"/>
    <x v="25"/>
    <x v="6"/>
    <x v="24"/>
    <x v="78"/>
    <x v="191"/>
    <n v="2532"/>
    <x v="0"/>
  </r>
  <r>
    <n v="9531"/>
    <x v="0"/>
    <x v="2"/>
    <x v="25"/>
    <x v="6"/>
    <x v="24"/>
    <x v="79"/>
    <x v="192"/>
    <n v="1869"/>
    <x v="0"/>
  </r>
  <r>
    <n v="9532"/>
    <x v="0"/>
    <x v="2"/>
    <x v="25"/>
    <x v="6"/>
    <x v="24"/>
    <x v="80"/>
    <x v="193"/>
    <n v="153"/>
    <x v="0"/>
  </r>
  <r>
    <n v="9533"/>
    <x v="0"/>
    <x v="2"/>
    <x v="25"/>
    <x v="6"/>
    <x v="24"/>
    <x v="81"/>
    <x v="194"/>
    <n v="504"/>
    <x v="0"/>
  </r>
  <r>
    <n v="9534"/>
    <x v="0"/>
    <x v="2"/>
    <x v="25"/>
    <x v="6"/>
    <x v="24"/>
    <x v="82"/>
    <x v="195"/>
    <n v="609"/>
    <x v="0"/>
  </r>
  <r>
    <n v="9535"/>
    <x v="0"/>
    <x v="2"/>
    <x v="25"/>
    <x v="6"/>
    <x v="24"/>
    <x v="83"/>
    <x v="196"/>
    <n v="1626"/>
    <x v="0"/>
  </r>
  <r>
    <n v="9536"/>
    <x v="0"/>
    <x v="2"/>
    <x v="25"/>
    <x v="6"/>
    <x v="24"/>
    <x v="84"/>
    <x v="48"/>
    <n v="0"/>
    <x v="1"/>
  </r>
  <r>
    <n v="9537"/>
    <x v="0"/>
    <x v="2"/>
    <x v="25"/>
    <x v="6"/>
    <x v="24"/>
    <x v="85"/>
    <x v="135"/>
    <n v="3249"/>
    <x v="0"/>
  </r>
  <r>
    <n v="9538"/>
    <x v="0"/>
    <x v="2"/>
    <x v="25"/>
    <x v="6"/>
    <x v="24"/>
    <x v="8"/>
    <x v="8"/>
    <n v="72006"/>
    <x v="0"/>
  </r>
  <r>
    <n v="9539"/>
    <x v="0"/>
    <x v="2"/>
    <x v="25"/>
    <x v="6"/>
    <x v="24"/>
    <x v="9"/>
    <x v="9"/>
    <n v="72006"/>
    <x v="0"/>
  </r>
  <r>
    <n v="9540"/>
    <x v="0"/>
    <x v="3"/>
    <x v="26"/>
    <x v="6"/>
    <x v="24"/>
    <x v="68"/>
    <x v="181"/>
    <n v="1779"/>
    <x v="0"/>
  </r>
  <r>
    <n v="9541"/>
    <x v="0"/>
    <x v="3"/>
    <x v="26"/>
    <x v="6"/>
    <x v="24"/>
    <x v="69"/>
    <x v="182"/>
    <n v="353811"/>
    <x v="0"/>
  </r>
  <r>
    <n v="9542"/>
    <x v="0"/>
    <x v="3"/>
    <x v="26"/>
    <x v="6"/>
    <x v="24"/>
    <x v="70"/>
    <x v="183"/>
    <n v="3573"/>
    <x v="0"/>
  </r>
  <r>
    <n v="9543"/>
    <x v="0"/>
    <x v="3"/>
    <x v="26"/>
    <x v="6"/>
    <x v="24"/>
    <x v="71"/>
    <x v="184"/>
    <n v="4908"/>
    <x v="0"/>
  </r>
  <r>
    <n v="9544"/>
    <x v="0"/>
    <x v="3"/>
    <x v="26"/>
    <x v="6"/>
    <x v="24"/>
    <x v="72"/>
    <x v="185"/>
    <n v="3450"/>
    <x v="0"/>
  </r>
  <r>
    <n v="9545"/>
    <x v="0"/>
    <x v="3"/>
    <x v="26"/>
    <x v="6"/>
    <x v="24"/>
    <x v="73"/>
    <x v="186"/>
    <n v="3666"/>
    <x v="0"/>
  </r>
  <r>
    <n v="9546"/>
    <x v="0"/>
    <x v="3"/>
    <x v="26"/>
    <x v="6"/>
    <x v="24"/>
    <x v="74"/>
    <x v="187"/>
    <n v="1860"/>
    <x v="0"/>
  </r>
  <r>
    <n v="9547"/>
    <x v="0"/>
    <x v="3"/>
    <x v="26"/>
    <x v="6"/>
    <x v="24"/>
    <x v="75"/>
    <x v="188"/>
    <n v="4716"/>
    <x v="0"/>
  </r>
  <r>
    <n v="9548"/>
    <x v="0"/>
    <x v="3"/>
    <x v="26"/>
    <x v="6"/>
    <x v="24"/>
    <x v="76"/>
    <x v="189"/>
    <n v="3348"/>
    <x v="0"/>
  </r>
  <r>
    <n v="9549"/>
    <x v="0"/>
    <x v="3"/>
    <x v="26"/>
    <x v="6"/>
    <x v="24"/>
    <x v="77"/>
    <x v="190"/>
    <n v="7173"/>
    <x v="0"/>
  </r>
  <r>
    <n v="9550"/>
    <x v="0"/>
    <x v="3"/>
    <x v="26"/>
    <x v="6"/>
    <x v="24"/>
    <x v="78"/>
    <x v="191"/>
    <n v="7839"/>
    <x v="0"/>
  </r>
  <r>
    <n v="9551"/>
    <x v="0"/>
    <x v="3"/>
    <x v="26"/>
    <x v="6"/>
    <x v="24"/>
    <x v="79"/>
    <x v="192"/>
    <n v="4812"/>
    <x v="0"/>
  </r>
  <r>
    <n v="9552"/>
    <x v="0"/>
    <x v="3"/>
    <x v="26"/>
    <x v="6"/>
    <x v="24"/>
    <x v="80"/>
    <x v="193"/>
    <n v="837"/>
    <x v="0"/>
  </r>
  <r>
    <n v="9553"/>
    <x v="0"/>
    <x v="3"/>
    <x v="26"/>
    <x v="6"/>
    <x v="24"/>
    <x v="81"/>
    <x v="194"/>
    <n v="5460"/>
    <x v="0"/>
  </r>
  <r>
    <n v="9554"/>
    <x v="0"/>
    <x v="3"/>
    <x v="26"/>
    <x v="6"/>
    <x v="24"/>
    <x v="82"/>
    <x v="195"/>
    <n v="2193"/>
    <x v="0"/>
  </r>
  <r>
    <n v="9555"/>
    <x v="0"/>
    <x v="3"/>
    <x v="26"/>
    <x v="6"/>
    <x v="24"/>
    <x v="83"/>
    <x v="196"/>
    <n v="7731"/>
    <x v="0"/>
  </r>
  <r>
    <n v="9556"/>
    <x v="0"/>
    <x v="3"/>
    <x v="26"/>
    <x v="6"/>
    <x v="24"/>
    <x v="84"/>
    <x v="48"/>
    <n v="0"/>
    <x v="1"/>
  </r>
  <r>
    <n v="9557"/>
    <x v="0"/>
    <x v="3"/>
    <x v="26"/>
    <x v="6"/>
    <x v="24"/>
    <x v="85"/>
    <x v="135"/>
    <n v="26697"/>
    <x v="0"/>
  </r>
  <r>
    <n v="9558"/>
    <x v="0"/>
    <x v="3"/>
    <x v="26"/>
    <x v="6"/>
    <x v="24"/>
    <x v="8"/>
    <x v="8"/>
    <n v="369006"/>
    <x v="0"/>
  </r>
  <r>
    <n v="9559"/>
    <x v="0"/>
    <x v="3"/>
    <x v="26"/>
    <x v="6"/>
    <x v="24"/>
    <x v="9"/>
    <x v="9"/>
    <n v="369003"/>
    <x v="0"/>
  </r>
  <r>
    <n v="9560"/>
    <x v="0"/>
    <x v="4"/>
    <x v="27"/>
    <x v="6"/>
    <x v="24"/>
    <x v="68"/>
    <x v="181"/>
    <n v="35184"/>
    <x v="0"/>
  </r>
  <r>
    <n v="9561"/>
    <x v="0"/>
    <x v="4"/>
    <x v="27"/>
    <x v="6"/>
    <x v="24"/>
    <x v="69"/>
    <x v="182"/>
    <n v="4128324"/>
    <x v="0"/>
  </r>
  <r>
    <n v="9562"/>
    <x v="0"/>
    <x v="4"/>
    <x v="27"/>
    <x v="6"/>
    <x v="24"/>
    <x v="70"/>
    <x v="183"/>
    <n v="37812"/>
    <x v="0"/>
  </r>
  <r>
    <n v="9563"/>
    <x v="0"/>
    <x v="4"/>
    <x v="27"/>
    <x v="6"/>
    <x v="24"/>
    <x v="71"/>
    <x v="184"/>
    <n v="50211"/>
    <x v="0"/>
  </r>
  <r>
    <n v="9564"/>
    <x v="0"/>
    <x v="4"/>
    <x v="27"/>
    <x v="6"/>
    <x v="24"/>
    <x v="72"/>
    <x v="185"/>
    <n v="35388"/>
    <x v="0"/>
  </r>
  <r>
    <n v="9565"/>
    <x v="0"/>
    <x v="4"/>
    <x v="27"/>
    <x v="6"/>
    <x v="24"/>
    <x v="73"/>
    <x v="186"/>
    <n v="65808"/>
    <x v="0"/>
  </r>
  <r>
    <n v="9566"/>
    <x v="0"/>
    <x v="4"/>
    <x v="27"/>
    <x v="6"/>
    <x v="24"/>
    <x v="74"/>
    <x v="187"/>
    <n v="32370"/>
    <x v="0"/>
  </r>
  <r>
    <n v="9567"/>
    <x v="0"/>
    <x v="4"/>
    <x v="27"/>
    <x v="6"/>
    <x v="24"/>
    <x v="75"/>
    <x v="188"/>
    <n v="46791"/>
    <x v="0"/>
  </r>
  <r>
    <n v="9568"/>
    <x v="0"/>
    <x v="4"/>
    <x v="27"/>
    <x v="6"/>
    <x v="24"/>
    <x v="76"/>
    <x v="189"/>
    <n v="49425"/>
    <x v="0"/>
  </r>
  <r>
    <n v="9569"/>
    <x v="0"/>
    <x v="4"/>
    <x v="27"/>
    <x v="6"/>
    <x v="24"/>
    <x v="77"/>
    <x v="190"/>
    <n v="88101"/>
    <x v="0"/>
  </r>
  <r>
    <n v="9570"/>
    <x v="0"/>
    <x v="4"/>
    <x v="27"/>
    <x v="6"/>
    <x v="24"/>
    <x v="78"/>
    <x v="191"/>
    <n v="178116"/>
    <x v="0"/>
  </r>
  <r>
    <n v="9571"/>
    <x v="0"/>
    <x v="4"/>
    <x v="27"/>
    <x v="6"/>
    <x v="24"/>
    <x v="79"/>
    <x v="192"/>
    <n v="97122"/>
    <x v="0"/>
  </r>
  <r>
    <n v="9572"/>
    <x v="0"/>
    <x v="4"/>
    <x v="27"/>
    <x v="6"/>
    <x v="24"/>
    <x v="80"/>
    <x v="193"/>
    <n v="34986"/>
    <x v="0"/>
  </r>
  <r>
    <n v="9573"/>
    <x v="0"/>
    <x v="4"/>
    <x v="27"/>
    <x v="6"/>
    <x v="24"/>
    <x v="81"/>
    <x v="194"/>
    <n v="37830"/>
    <x v="0"/>
  </r>
  <r>
    <n v="9574"/>
    <x v="0"/>
    <x v="4"/>
    <x v="27"/>
    <x v="6"/>
    <x v="24"/>
    <x v="82"/>
    <x v="195"/>
    <n v="20793"/>
    <x v="0"/>
  </r>
  <r>
    <n v="9575"/>
    <x v="0"/>
    <x v="4"/>
    <x v="27"/>
    <x v="6"/>
    <x v="24"/>
    <x v="83"/>
    <x v="196"/>
    <n v="94020"/>
    <x v="0"/>
  </r>
  <r>
    <n v="9576"/>
    <x v="0"/>
    <x v="4"/>
    <x v="27"/>
    <x v="6"/>
    <x v="24"/>
    <x v="84"/>
    <x v="48"/>
    <n v="36"/>
    <x v="0"/>
  </r>
  <r>
    <n v="9577"/>
    <x v="0"/>
    <x v="4"/>
    <x v="27"/>
    <x v="6"/>
    <x v="24"/>
    <x v="85"/>
    <x v="135"/>
    <n v="323013"/>
    <x v="0"/>
  </r>
  <r>
    <n v="9578"/>
    <x v="0"/>
    <x v="4"/>
    <x v="27"/>
    <x v="6"/>
    <x v="24"/>
    <x v="8"/>
    <x v="8"/>
    <n v="4330749"/>
    <x v="0"/>
  </r>
  <r>
    <n v="9579"/>
    <x v="0"/>
    <x v="4"/>
    <x v="27"/>
    <x v="6"/>
    <x v="24"/>
    <x v="9"/>
    <x v="9"/>
    <n v="4330713"/>
    <x v="0"/>
  </r>
  <r>
    <n v="9580"/>
    <x v="0"/>
    <x v="5"/>
    <x v="28"/>
    <x v="6"/>
    <x v="24"/>
    <x v="68"/>
    <x v="181"/>
    <n v="36966"/>
    <x v="0"/>
  </r>
  <r>
    <n v="9581"/>
    <x v="0"/>
    <x v="5"/>
    <x v="28"/>
    <x v="6"/>
    <x v="24"/>
    <x v="69"/>
    <x v="182"/>
    <n v="4482132"/>
    <x v="0"/>
  </r>
  <r>
    <n v="9582"/>
    <x v="0"/>
    <x v="5"/>
    <x v="28"/>
    <x v="6"/>
    <x v="24"/>
    <x v="70"/>
    <x v="183"/>
    <n v="41385"/>
    <x v="0"/>
  </r>
  <r>
    <n v="9583"/>
    <x v="0"/>
    <x v="5"/>
    <x v="28"/>
    <x v="6"/>
    <x v="24"/>
    <x v="71"/>
    <x v="184"/>
    <n v="55119"/>
    <x v="0"/>
  </r>
  <r>
    <n v="9584"/>
    <x v="0"/>
    <x v="5"/>
    <x v="28"/>
    <x v="6"/>
    <x v="24"/>
    <x v="72"/>
    <x v="185"/>
    <n v="38838"/>
    <x v="0"/>
  </r>
  <r>
    <n v="9585"/>
    <x v="0"/>
    <x v="5"/>
    <x v="28"/>
    <x v="6"/>
    <x v="24"/>
    <x v="73"/>
    <x v="186"/>
    <n v="69474"/>
    <x v="0"/>
  </r>
  <r>
    <n v="9586"/>
    <x v="0"/>
    <x v="5"/>
    <x v="28"/>
    <x v="6"/>
    <x v="24"/>
    <x v="74"/>
    <x v="187"/>
    <n v="34227"/>
    <x v="0"/>
  </r>
  <r>
    <n v="9587"/>
    <x v="0"/>
    <x v="5"/>
    <x v="28"/>
    <x v="6"/>
    <x v="24"/>
    <x v="75"/>
    <x v="188"/>
    <n v="51507"/>
    <x v="0"/>
  </r>
  <r>
    <n v="9588"/>
    <x v="0"/>
    <x v="5"/>
    <x v="28"/>
    <x v="6"/>
    <x v="24"/>
    <x v="76"/>
    <x v="189"/>
    <n v="52773"/>
    <x v="0"/>
  </r>
  <r>
    <n v="9589"/>
    <x v="0"/>
    <x v="5"/>
    <x v="28"/>
    <x v="6"/>
    <x v="24"/>
    <x v="77"/>
    <x v="190"/>
    <n v="95274"/>
    <x v="0"/>
  </r>
  <r>
    <n v="9590"/>
    <x v="0"/>
    <x v="5"/>
    <x v="28"/>
    <x v="6"/>
    <x v="24"/>
    <x v="78"/>
    <x v="191"/>
    <n v="185955"/>
    <x v="0"/>
  </r>
  <r>
    <n v="9591"/>
    <x v="0"/>
    <x v="5"/>
    <x v="28"/>
    <x v="6"/>
    <x v="24"/>
    <x v="79"/>
    <x v="192"/>
    <n v="101937"/>
    <x v="0"/>
  </r>
  <r>
    <n v="9592"/>
    <x v="0"/>
    <x v="5"/>
    <x v="28"/>
    <x v="6"/>
    <x v="24"/>
    <x v="80"/>
    <x v="193"/>
    <n v="35823"/>
    <x v="0"/>
  </r>
  <r>
    <n v="9593"/>
    <x v="0"/>
    <x v="5"/>
    <x v="28"/>
    <x v="6"/>
    <x v="24"/>
    <x v="81"/>
    <x v="194"/>
    <n v="43284"/>
    <x v="0"/>
  </r>
  <r>
    <n v="9594"/>
    <x v="0"/>
    <x v="5"/>
    <x v="28"/>
    <x v="6"/>
    <x v="24"/>
    <x v="82"/>
    <x v="195"/>
    <n v="22986"/>
    <x v="0"/>
  </r>
  <r>
    <n v="9595"/>
    <x v="0"/>
    <x v="5"/>
    <x v="28"/>
    <x v="6"/>
    <x v="24"/>
    <x v="83"/>
    <x v="196"/>
    <n v="101751"/>
    <x v="0"/>
  </r>
  <r>
    <n v="9596"/>
    <x v="0"/>
    <x v="5"/>
    <x v="28"/>
    <x v="6"/>
    <x v="24"/>
    <x v="84"/>
    <x v="48"/>
    <n v="36"/>
    <x v="0"/>
  </r>
  <r>
    <n v="9597"/>
    <x v="0"/>
    <x v="5"/>
    <x v="28"/>
    <x v="6"/>
    <x v="24"/>
    <x v="85"/>
    <x v="135"/>
    <n v="349710"/>
    <x v="0"/>
  </r>
  <r>
    <n v="9598"/>
    <x v="0"/>
    <x v="5"/>
    <x v="28"/>
    <x v="6"/>
    <x v="24"/>
    <x v="8"/>
    <x v="8"/>
    <n v="4699755"/>
    <x v="0"/>
  </r>
  <r>
    <n v="9599"/>
    <x v="0"/>
    <x v="5"/>
    <x v="28"/>
    <x v="6"/>
    <x v="24"/>
    <x v="9"/>
    <x v="9"/>
    <n v="4699716"/>
    <x v="0"/>
  </r>
  <r>
    <n v="9600"/>
    <x v="0"/>
    <x v="0"/>
    <x v="0"/>
    <x v="10"/>
    <x v="25"/>
    <x v="31"/>
    <x v="197"/>
    <n v="153"/>
    <x v="0"/>
  </r>
  <r>
    <n v="9601"/>
    <x v="0"/>
    <x v="0"/>
    <x v="0"/>
    <x v="10"/>
    <x v="25"/>
    <x v="32"/>
    <x v="198"/>
    <n v="213"/>
    <x v="0"/>
  </r>
  <r>
    <n v="9602"/>
    <x v="0"/>
    <x v="0"/>
    <x v="0"/>
    <x v="10"/>
    <x v="25"/>
    <x v="33"/>
    <x v="52"/>
    <n v="330"/>
    <x v="0"/>
  </r>
  <r>
    <n v="9603"/>
    <x v="0"/>
    <x v="0"/>
    <x v="0"/>
    <x v="10"/>
    <x v="25"/>
    <x v="34"/>
    <x v="53"/>
    <n v="387"/>
    <x v="0"/>
  </r>
  <r>
    <n v="9604"/>
    <x v="0"/>
    <x v="0"/>
    <x v="0"/>
    <x v="10"/>
    <x v="25"/>
    <x v="35"/>
    <x v="54"/>
    <n v="294"/>
    <x v="0"/>
  </r>
  <r>
    <n v="9605"/>
    <x v="0"/>
    <x v="0"/>
    <x v="0"/>
    <x v="10"/>
    <x v="25"/>
    <x v="36"/>
    <x v="199"/>
    <n v="255"/>
    <x v="0"/>
  </r>
  <r>
    <n v="9606"/>
    <x v="0"/>
    <x v="0"/>
    <x v="0"/>
    <x v="10"/>
    <x v="25"/>
    <x v="37"/>
    <x v="200"/>
    <n v="180"/>
    <x v="0"/>
  </r>
  <r>
    <n v="9607"/>
    <x v="0"/>
    <x v="0"/>
    <x v="0"/>
    <x v="10"/>
    <x v="25"/>
    <x v="38"/>
    <x v="201"/>
    <n v="462"/>
    <x v="0"/>
  </r>
  <r>
    <n v="9608"/>
    <x v="0"/>
    <x v="0"/>
    <x v="0"/>
    <x v="10"/>
    <x v="25"/>
    <x v="30"/>
    <x v="48"/>
    <n v="96"/>
    <x v="0"/>
  </r>
  <r>
    <n v="9609"/>
    <x v="0"/>
    <x v="0"/>
    <x v="0"/>
    <x v="10"/>
    <x v="25"/>
    <x v="8"/>
    <x v="8"/>
    <n v="2373"/>
    <x v="0"/>
  </r>
  <r>
    <n v="9610"/>
    <x v="0"/>
    <x v="0"/>
    <x v="0"/>
    <x v="10"/>
    <x v="25"/>
    <x v="9"/>
    <x v="9"/>
    <n v="2274"/>
    <x v="0"/>
  </r>
  <r>
    <n v="9611"/>
    <x v="0"/>
    <x v="0"/>
    <x v="1"/>
    <x v="10"/>
    <x v="25"/>
    <x v="31"/>
    <x v="197"/>
    <n v="291"/>
    <x v="0"/>
  </r>
  <r>
    <n v="9612"/>
    <x v="0"/>
    <x v="0"/>
    <x v="1"/>
    <x v="10"/>
    <x v="25"/>
    <x v="32"/>
    <x v="198"/>
    <n v="480"/>
    <x v="0"/>
  </r>
  <r>
    <n v="9613"/>
    <x v="0"/>
    <x v="0"/>
    <x v="1"/>
    <x v="10"/>
    <x v="25"/>
    <x v="33"/>
    <x v="52"/>
    <n v="540"/>
    <x v="0"/>
  </r>
  <r>
    <n v="9614"/>
    <x v="0"/>
    <x v="0"/>
    <x v="1"/>
    <x v="10"/>
    <x v="25"/>
    <x v="34"/>
    <x v="53"/>
    <n v="567"/>
    <x v="0"/>
  </r>
  <r>
    <n v="9615"/>
    <x v="0"/>
    <x v="0"/>
    <x v="1"/>
    <x v="10"/>
    <x v="25"/>
    <x v="35"/>
    <x v="54"/>
    <n v="399"/>
    <x v="0"/>
  </r>
  <r>
    <n v="9616"/>
    <x v="0"/>
    <x v="0"/>
    <x v="1"/>
    <x v="10"/>
    <x v="25"/>
    <x v="36"/>
    <x v="199"/>
    <n v="411"/>
    <x v="0"/>
  </r>
  <r>
    <n v="9617"/>
    <x v="0"/>
    <x v="0"/>
    <x v="1"/>
    <x v="10"/>
    <x v="25"/>
    <x v="37"/>
    <x v="200"/>
    <n v="288"/>
    <x v="0"/>
  </r>
  <r>
    <n v="9618"/>
    <x v="0"/>
    <x v="0"/>
    <x v="1"/>
    <x v="10"/>
    <x v="25"/>
    <x v="38"/>
    <x v="201"/>
    <n v="831"/>
    <x v="0"/>
  </r>
  <r>
    <n v="9619"/>
    <x v="0"/>
    <x v="0"/>
    <x v="1"/>
    <x v="10"/>
    <x v="25"/>
    <x v="30"/>
    <x v="48"/>
    <n v="54"/>
    <x v="0"/>
  </r>
  <r>
    <n v="9620"/>
    <x v="0"/>
    <x v="0"/>
    <x v="1"/>
    <x v="10"/>
    <x v="25"/>
    <x v="8"/>
    <x v="8"/>
    <n v="3867"/>
    <x v="0"/>
  </r>
  <r>
    <n v="9621"/>
    <x v="0"/>
    <x v="0"/>
    <x v="1"/>
    <x v="10"/>
    <x v="25"/>
    <x v="9"/>
    <x v="9"/>
    <n v="3810"/>
    <x v="0"/>
  </r>
  <r>
    <n v="9622"/>
    <x v="0"/>
    <x v="0"/>
    <x v="2"/>
    <x v="10"/>
    <x v="25"/>
    <x v="31"/>
    <x v="197"/>
    <n v="642"/>
    <x v="0"/>
  </r>
  <r>
    <n v="9623"/>
    <x v="0"/>
    <x v="0"/>
    <x v="2"/>
    <x v="10"/>
    <x v="25"/>
    <x v="32"/>
    <x v="198"/>
    <n v="765"/>
    <x v="0"/>
  </r>
  <r>
    <n v="9624"/>
    <x v="0"/>
    <x v="0"/>
    <x v="2"/>
    <x v="10"/>
    <x v="25"/>
    <x v="33"/>
    <x v="52"/>
    <n v="873"/>
    <x v="0"/>
  </r>
  <r>
    <n v="9625"/>
    <x v="0"/>
    <x v="0"/>
    <x v="2"/>
    <x v="10"/>
    <x v="25"/>
    <x v="34"/>
    <x v="53"/>
    <n v="852"/>
    <x v="0"/>
  </r>
  <r>
    <n v="9626"/>
    <x v="0"/>
    <x v="0"/>
    <x v="2"/>
    <x v="10"/>
    <x v="25"/>
    <x v="35"/>
    <x v="54"/>
    <n v="654"/>
    <x v="0"/>
  </r>
  <r>
    <n v="9627"/>
    <x v="0"/>
    <x v="0"/>
    <x v="2"/>
    <x v="10"/>
    <x v="25"/>
    <x v="36"/>
    <x v="199"/>
    <n v="621"/>
    <x v="0"/>
  </r>
  <r>
    <n v="9628"/>
    <x v="0"/>
    <x v="0"/>
    <x v="2"/>
    <x v="10"/>
    <x v="25"/>
    <x v="37"/>
    <x v="200"/>
    <n v="351"/>
    <x v="0"/>
  </r>
  <r>
    <n v="9629"/>
    <x v="0"/>
    <x v="0"/>
    <x v="2"/>
    <x v="10"/>
    <x v="25"/>
    <x v="38"/>
    <x v="201"/>
    <n v="1074"/>
    <x v="0"/>
  </r>
  <r>
    <n v="9630"/>
    <x v="0"/>
    <x v="0"/>
    <x v="2"/>
    <x v="10"/>
    <x v="25"/>
    <x v="30"/>
    <x v="48"/>
    <n v="33"/>
    <x v="0"/>
  </r>
  <r>
    <n v="9631"/>
    <x v="0"/>
    <x v="0"/>
    <x v="2"/>
    <x v="10"/>
    <x v="25"/>
    <x v="8"/>
    <x v="8"/>
    <n v="5868"/>
    <x v="0"/>
  </r>
  <r>
    <n v="9632"/>
    <x v="0"/>
    <x v="0"/>
    <x v="2"/>
    <x v="10"/>
    <x v="25"/>
    <x v="9"/>
    <x v="9"/>
    <n v="5832"/>
    <x v="0"/>
  </r>
  <r>
    <n v="9633"/>
    <x v="0"/>
    <x v="0"/>
    <x v="3"/>
    <x v="10"/>
    <x v="25"/>
    <x v="31"/>
    <x v="197"/>
    <n v="1854"/>
    <x v="0"/>
  </r>
  <r>
    <n v="9634"/>
    <x v="0"/>
    <x v="0"/>
    <x v="3"/>
    <x v="10"/>
    <x v="25"/>
    <x v="32"/>
    <x v="198"/>
    <n v="2295"/>
    <x v="0"/>
  </r>
  <r>
    <n v="9635"/>
    <x v="0"/>
    <x v="0"/>
    <x v="3"/>
    <x v="10"/>
    <x v="25"/>
    <x v="33"/>
    <x v="52"/>
    <n v="1377"/>
    <x v="0"/>
  </r>
  <r>
    <n v="9636"/>
    <x v="0"/>
    <x v="0"/>
    <x v="3"/>
    <x v="10"/>
    <x v="25"/>
    <x v="34"/>
    <x v="53"/>
    <n v="711"/>
    <x v="0"/>
  </r>
  <r>
    <n v="9637"/>
    <x v="0"/>
    <x v="0"/>
    <x v="3"/>
    <x v="10"/>
    <x v="25"/>
    <x v="35"/>
    <x v="54"/>
    <n v="414"/>
    <x v="0"/>
  </r>
  <r>
    <n v="9638"/>
    <x v="0"/>
    <x v="0"/>
    <x v="3"/>
    <x v="10"/>
    <x v="25"/>
    <x v="36"/>
    <x v="199"/>
    <n v="387"/>
    <x v="0"/>
  </r>
  <r>
    <n v="9639"/>
    <x v="0"/>
    <x v="0"/>
    <x v="3"/>
    <x v="10"/>
    <x v="25"/>
    <x v="37"/>
    <x v="200"/>
    <n v="192"/>
    <x v="0"/>
  </r>
  <r>
    <n v="9640"/>
    <x v="0"/>
    <x v="0"/>
    <x v="3"/>
    <x v="10"/>
    <x v="25"/>
    <x v="38"/>
    <x v="201"/>
    <n v="459"/>
    <x v="0"/>
  </r>
  <r>
    <n v="9641"/>
    <x v="0"/>
    <x v="0"/>
    <x v="3"/>
    <x v="10"/>
    <x v="25"/>
    <x v="30"/>
    <x v="48"/>
    <n v="81"/>
    <x v="0"/>
  </r>
  <r>
    <n v="9642"/>
    <x v="0"/>
    <x v="0"/>
    <x v="3"/>
    <x v="10"/>
    <x v="25"/>
    <x v="8"/>
    <x v="8"/>
    <n v="7767"/>
    <x v="0"/>
  </r>
  <r>
    <n v="9643"/>
    <x v="0"/>
    <x v="0"/>
    <x v="3"/>
    <x v="10"/>
    <x v="25"/>
    <x v="9"/>
    <x v="9"/>
    <n v="7686"/>
    <x v="0"/>
  </r>
  <r>
    <n v="9644"/>
    <x v="0"/>
    <x v="0"/>
    <x v="4"/>
    <x v="10"/>
    <x v="25"/>
    <x v="31"/>
    <x v="197"/>
    <n v="357"/>
    <x v="0"/>
  </r>
  <r>
    <n v="9645"/>
    <x v="0"/>
    <x v="0"/>
    <x v="4"/>
    <x v="10"/>
    <x v="25"/>
    <x v="32"/>
    <x v="198"/>
    <n v="567"/>
    <x v="0"/>
  </r>
  <r>
    <n v="9646"/>
    <x v="0"/>
    <x v="0"/>
    <x v="4"/>
    <x v="10"/>
    <x v="25"/>
    <x v="33"/>
    <x v="52"/>
    <n v="606"/>
    <x v="0"/>
  </r>
  <r>
    <n v="9647"/>
    <x v="0"/>
    <x v="0"/>
    <x v="4"/>
    <x v="10"/>
    <x v="25"/>
    <x v="34"/>
    <x v="53"/>
    <n v="705"/>
    <x v="0"/>
  </r>
  <r>
    <n v="9648"/>
    <x v="0"/>
    <x v="0"/>
    <x v="4"/>
    <x v="10"/>
    <x v="25"/>
    <x v="35"/>
    <x v="54"/>
    <n v="441"/>
    <x v="0"/>
  </r>
  <r>
    <n v="9649"/>
    <x v="0"/>
    <x v="0"/>
    <x v="4"/>
    <x v="10"/>
    <x v="25"/>
    <x v="36"/>
    <x v="199"/>
    <n v="459"/>
    <x v="0"/>
  </r>
  <r>
    <n v="9650"/>
    <x v="0"/>
    <x v="0"/>
    <x v="4"/>
    <x v="10"/>
    <x v="25"/>
    <x v="37"/>
    <x v="200"/>
    <n v="330"/>
    <x v="0"/>
  </r>
  <r>
    <n v="9651"/>
    <x v="0"/>
    <x v="0"/>
    <x v="4"/>
    <x v="10"/>
    <x v="25"/>
    <x v="38"/>
    <x v="201"/>
    <n v="1095"/>
    <x v="0"/>
  </r>
  <r>
    <n v="9652"/>
    <x v="0"/>
    <x v="0"/>
    <x v="4"/>
    <x v="10"/>
    <x v="25"/>
    <x v="30"/>
    <x v="48"/>
    <n v="48"/>
    <x v="0"/>
  </r>
  <r>
    <n v="9653"/>
    <x v="0"/>
    <x v="0"/>
    <x v="4"/>
    <x v="10"/>
    <x v="25"/>
    <x v="8"/>
    <x v="8"/>
    <n v="4608"/>
    <x v="0"/>
  </r>
  <r>
    <n v="9654"/>
    <x v="0"/>
    <x v="0"/>
    <x v="4"/>
    <x v="10"/>
    <x v="25"/>
    <x v="9"/>
    <x v="9"/>
    <n v="4563"/>
    <x v="0"/>
  </r>
  <r>
    <n v="9655"/>
    <x v="0"/>
    <x v="0"/>
    <x v="5"/>
    <x v="10"/>
    <x v="25"/>
    <x v="31"/>
    <x v="197"/>
    <n v="1023"/>
    <x v="0"/>
  </r>
  <r>
    <n v="9656"/>
    <x v="0"/>
    <x v="0"/>
    <x v="5"/>
    <x v="10"/>
    <x v="25"/>
    <x v="32"/>
    <x v="198"/>
    <n v="1098"/>
    <x v="0"/>
  </r>
  <r>
    <n v="9657"/>
    <x v="0"/>
    <x v="0"/>
    <x v="5"/>
    <x v="10"/>
    <x v="25"/>
    <x v="33"/>
    <x v="52"/>
    <n v="1002"/>
    <x v="0"/>
  </r>
  <r>
    <n v="9658"/>
    <x v="0"/>
    <x v="0"/>
    <x v="5"/>
    <x v="10"/>
    <x v="25"/>
    <x v="34"/>
    <x v="53"/>
    <n v="918"/>
    <x v="0"/>
  </r>
  <r>
    <n v="9659"/>
    <x v="0"/>
    <x v="0"/>
    <x v="5"/>
    <x v="10"/>
    <x v="25"/>
    <x v="35"/>
    <x v="54"/>
    <n v="750"/>
    <x v="0"/>
  </r>
  <r>
    <n v="9660"/>
    <x v="0"/>
    <x v="0"/>
    <x v="5"/>
    <x v="10"/>
    <x v="25"/>
    <x v="36"/>
    <x v="199"/>
    <n v="693"/>
    <x v="0"/>
  </r>
  <r>
    <n v="9661"/>
    <x v="0"/>
    <x v="0"/>
    <x v="5"/>
    <x v="10"/>
    <x v="25"/>
    <x v="37"/>
    <x v="200"/>
    <n v="309"/>
    <x v="0"/>
  </r>
  <r>
    <n v="9662"/>
    <x v="0"/>
    <x v="0"/>
    <x v="5"/>
    <x v="10"/>
    <x v="25"/>
    <x v="38"/>
    <x v="201"/>
    <n v="861"/>
    <x v="0"/>
  </r>
  <r>
    <n v="9663"/>
    <x v="0"/>
    <x v="0"/>
    <x v="5"/>
    <x v="10"/>
    <x v="25"/>
    <x v="30"/>
    <x v="48"/>
    <n v="66"/>
    <x v="0"/>
  </r>
  <r>
    <n v="9664"/>
    <x v="0"/>
    <x v="0"/>
    <x v="5"/>
    <x v="10"/>
    <x v="25"/>
    <x v="8"/>
    <x v="8"/>
    <n v="6723"/>
    <x v="0"/>
  </r>
  <r>
    <n v="9665"/>
    <x v="0"/>
    <x v="0"/>
    <x v="5"/>
    <x v="10"/>
    <x v="25"/>
    <x v="9"/>
    <x v="9"/>
    <n v="6657"/>
    <x v="0"/>
  </r>
  <r>
    <n v="9666"/>
    <x v="0"/>
    <x v="0"/>
    <x v="6"/>
    <x v="10"/>
    <x v="25"/>
    <x v="31"/>
    <x v="197"/>
    <n v="771"/>
    <x v="0"/>
  </r>
  <r>
    <n v="9667"/>
    <x v="0"/>
    <x v="0"/>
    <x v="6"/>
    <x v="10"/>
    <x v="25"/>
    <x v="32"/>
    <x v="198"/>
    <n v="1206"/>
    <x v="0"/>
  </r>
  <r>
    <n v="9668"/>
    <x v="0"/>
    <x v="0"/>
    <x v="6"/>
    <x v="10"/>
    <x v="25"/>
    <x v="33"/>
    <x v="52"/>
    <n v="1461"/>
    <x v="0"/>
  </r>
  <r>
    <n v="9669"/>
    <x v="0"/>
    <x v="0"/>
    <x v="6"/>
    <x v="10"/>
    <x v="25"/>
    <x v="34"/>
    <x v="53"/>
    <n v="1209"/>
    <x v="0"/>
  </r>
  <r>
    <n v="9670"/>
    <x v="0"/>
    <x v="0"/>
    <x v="6"/>
    <x v="10"/>
    <x v="25"/>
    <x v="35"/>
    <x v="54"/>
    <n v="1086"/>
    <x v="0"/>
  </r>
  <r>
    <n v="9671"/>
    <x v="0"/>
    <x v="0"/>
    <x v="6"/>
    <x v="10"/>
    <x v="25"/>
    <x v="36"/>
    <x v="199"/>
    <n v="684"/>
    <x v="0"/>
  </r>
  <r>
    <n v="9672"/>
    <x v="0"/>
    <x v="0"/>
    <x v="6"/>
    <x v="10"/>
    <x v="25"/>
    <x v="37"/>
    <x v="200"/>
    <n v="249"/>
    <x v="0"/>
  </r>
  <r>
    <n v="9673"/>
    <x v="0"/>
    <x v="0"/>
    <x v="6"/>
    <x v="10"/>
    <x v="25"/>
    <x v="38"/>
    <x v="201"/>
    <n v="753"/>
    <x v="0"/>
  </r>
  <r>
    <n v="9674"/>
    <x v="0"/>
    <x v="0"/>
    <x v="6"/>
    <x v="10"/>
    <x v="25"/>
    <x v="30"/>
    <x v="48"/>
    <n v="36"/>
    <x v="0"/>
  </r>
  <r>
    <n v="9675"/>
    <x v="0"/>
    <x v="0"/>
    <x v="6"/>
    <x v="10"/>
    <x v="25"/>
    <x v="8"/>
    <x v="8"/>
    <n v="7458"/>
    <x v="0"/>
  </r>
  <r>
    <n v="9676"/>
    <x v="0"/>
    <x v="0"/>
    <x v="6"/>
    <x v="10"/>
    <x v="25"/>
    <x v="9"/>
    <x v="9"/>
    <n v="7422"/>
    <x v="0"/>
  </r>
  <r>
    <n v="9677"/>
    <x v="0"/>
    <x v="0"/>
    <x v="7"/>
    <x v="10"/>
    <x v="25"/>
    <x v="31"/>
    <x v="197"/>
    <n v="489"/>
    <x v="0"/>
  </r>
  <r>
    <n v="9678"/>
    <x v="0"/>
    <x v="0"/>
    <x v="7"/>
    <x v="10"/>
    <x v="25"/>
    <x v="32"/>
    <x v="198"/>
    <n v="699"/>
    <x v="0"/>
  </r>
  <r>
    <n v="9679"/>
    <x v="0"/>
    <x v="0"/>
    <x v="7"/>
    <x v="10"/>
    <x v="25"/>
    <x v="33"/>
    <x v="52"/>
    <n v="726"/>
    <x v="0"/>
  </r>
  <r>
    <n v="9680"/>
    <x v="0"/>
    <x v="0"/>
    <x v="7"/>
    <x v="10"/>
    <x v="25"/>
    <x v="34"/>
    <x v="53"/>
    <n v="774"/>
    <x v="0"/>
  </r>
  <r>
    <n v="9681"/>
    <x v="0"/>
    <x v="0"/>
    <x v="7"/>
    <x v="10"/>
    <x v="25"/>
    <x v="35"/>
    <x v="54"/>
    <n v="681"/>
    <x v="0"/>
  </r>
  <r>
    <n v="9682"/>
    <x v="0"/>
    <x v="0"/>
    <x v="7"/>
    <x v="10"/>
    <x v="25"/>
    <x v="36"/>
    <x v="199"/>
    <n v="642"/>
    <x v="0"/>
  </r>
  <r>
    <n v="9683"/>
    <x v="0"/>
    <x v="0"/>
    <x v="7"/>
    <x v="10"/>
    <x v="25"/>
    <x v="37"/>
    <x v="200"/>
    <n v="273"/>
    <x v="0"/>
  </r>
  <r>
    <n v="9684"/>
    <x v="0"/>
    <x v="0"/>
    <x v="7"/>
    <x v="10"/>
    <x v="25"/>
    <x v="38"/>
    <x v="201"/>
    <n v="846"/>
    <x v="0"/>
  </r>
  <r>
    <n v="9685"/>
    <x v="0"/>
    <x v="0"/>
    <x v="7"/>
    <x v="10"/>
    <x v="25"/>
    <x v="30"/>
    <x v="48"/>
    <n v="42"/>
    <x v="0"/>
  </r>
  <r>
    <n v="9686"/>
    <x v="0"/>
    <x v="0"/>
    <x v="7"/>
    <x v="10"/>
    <x v="25"/>
    <x v="8"/>
    <x v="8"/>
    <n v="5163"/>
    <x v="0"/>
  </r>
  <r>
    <n v="9687"/>
    <x v="0"/>
    <x v="0"/>
    <x v="7"/>
    <x v="10"/>
    <x v="25"/>
    <x v="9"/>
    <x v="9"/>
    <n v="5121"/>
    <x v="0"/>
  </r>
  <r>
    <n v="9688"/>
    <x v="0"/>
    <x v="0"/>
    <x v="8"/>
    <x v="10"/>
    <x v="25"/>
    <x v="31"/>
    <x v="197"/>
    <n v="855"/>
    <x v="0"/>
  </r>
  <r>
    <n v="9689"/>
    <x v="0"/>
    <x v="0"/>
    <x v="8"/>
    <x v="10"/>
    <x v="25"/>
    <x v="32"/>
    <x v="198"/>
    <n v="1176"/>
    <x v="0"/>
  </r>
  <r>
    <n v="9690"/>
    <x v="0"/>
    <x v="0"/>
    <x v="8"/>
    <x v="10"/>
    <x v="25"/>
    <x v="33"/>
    <x v="52"/>
    <n v="1080"/>
    <x v="0"/>
  </r>
  <r>
    <n v="9691"/>
    <x v="0"/>
    <x v="0"/>
    <x v="8"/>
    <x v="10"/>
    <x v="25"/>
    <x v="34"/>
    <x v="53"/>
    <n v="897"/>
    <x v="0"/>
  </r>
  <r>
    <n v="9692"/>
    <x v="0"/>
    <x v="0"/>
    <x v="8"/>
    <x v="10"/>
    <x v="25"/>
    <x v="35"/>
    <x v="54"/>
    <n v="567"/>
    <x v="0"/>
  </r>
  <r>
    <n v="9693"/>
    <x v="0"/>
    <x v="0"/>
    <x v="8"/>
    <x v="10"/>
    <x v="25"/>
    <x v="36"/>
    <x v="199"/>
    <n v="579"/>
    <x v="0"/>
  </r>
  <r>
    <n v="9694"/>
    <x v="0"/>
    <x v="0"/>
    <x v="8"/>
    <x v="10"/>
    <x v="25"/>
    <x v="37"/>
    <x v="200"/>
    <n v="321"/>
    <x v="0"/>
  </r>
  <r>
    <n v="9695"/>
    <x v="0"/>
    <x v="0"/>
    <x v="8"/>
    <x v="10"/>
    <x v="25"/>
    <x v="38"/>
    <x v="201"/>
    <n v="1068"/>
    <x v="0"/>
  </r>
  <r>
    <n v="9696"/>
    <x v="0"/>
    <x v="0"/>
    <x v="8"/>
    <x v="10"/>
    <x v="25"/>
    <x v="30"/>
    <x v="48"/>
    <n v="51"/>
    <x v="0"/>
  </r>
  <r>
    <n v="9697"/>
    <x v="0"/>
    <x v="0"/>
    <x v="8"/>
    <x v="10"/>
    <x v="25"/>
    <x v="8"/>
    <x v="8"/>
    <n v="6594"/>
    <x v="0"/>
  </r>
  <r>
    <n v="9698"/>
    <x v="0"/>
    <x v="0"/>
    <x v="8"/>
    <x v="10"/>
    <x v="25"/>
    <x v="9"/>
    <x v="9"/>
    <n v="6543"/>
    <x v="0"/>
  </r>
  <r>
    <n v="9699"/>
    <x v="0"/>
    <x v="0"/>
    <x v="9"/>
    <x v="10"/>
    <x v="25"/>
    <x v="31"/>
    <x v="197"/>
    <n v="789"/>
    <x v="0"/>
  </r>
  <r>
    <n v="9700"/>
    <x v="0"/>
    <x v="0"/>
    <x v="9"/>
    <x v="10"/>
    <x v="25"/>
    <x v="32"/>
    <x v="198"/>
    <n v="1251"/>
    <x v="0"/>
  </r>
  <r>
    <n v="9701"/>
    <x v="0"/>
    <x v="0"/>
    <x v="9"/>
    <x v="10"/>
    <x v="25"/>
    <x v="33"/>
    <x v="52"/>
    <n v="1209"/>
    <x v="0"/>
  </r>
  <r>
    <n v="9702"/>
    <x v="0"/>
    <x v="0"/>
    <x v="9"/>
    <x v="10"/>
    <x v="25"/>
    <x v="34"/>
    <x v="53"/>
    <n v="963"/>
    <x v="0"/>
  </r>
  <r>
    <n v="9703"/>
    <x v="0"/>
    <x v="0"/>
    <x v="9"/>
    <x v="10"/>
    <x v="25"/>
    <x v="35"/>
    <x v="54"/>
    <n v="696"/>
    <x v="0"/>
  </r>
  <r>
    <n v="9704"/>
    <x v="0"/>
    <x v="0"/>
    <x v="9"/>
    <x v="10"/>
    <x v="25"/>
    <x v="36"/>
    <x v="199"/>
    <n v="564"/>
    <x v="0"/>
  </r>
  <r>
    <n v="9705"/>
    <x v="0"/>
    <x v="0"/>
    <x v="9"/>
    <x v="10"/>
    <x v="25"/>
    <x v="37"/>
    <x v="200"/>
    <n v="258"/>
    <x v="0"/>
  </r>
  <r>
    <n v="9706"/>
    <x v="0"/>
    <x v="0"/>
    <x v="9"/>
    <x v="10"/>
    <x v="25"/>
    <x v="38"/>
    <x v="201"/>
    <n v="540"/>
    <x v="0"/>
  </r>
  <r>
    <n v="9707"/>
    <x v="0"/>
    <x v="0"/>
    <x v="9"/>
    <x v="10"/>
    <x v="25"/>
    <x v="30"/>
    <x v="48"/>
    <n v="51"/>
    <x v="0"/>
  </r>
  <r>
    <n v="9708"/>
    <x v="0"/>
    <x v="0"/>
    <x v="9"/>
    <x v="10"/>
    <x v="25"/>
    <x v="8"/>
    <x v="8"/>
    <n v="6330"/>
    <x v="0"/>
  </r>
  <r>
    <n v="9709"/>
    <x v="0"/>
    <x v="0"/>
    <x v="9"/>
    <x v="10"/>
    <x v="25"/>
    <x v="9"/>
    <x v="9"/>
    <n v="6279"/>
    <x v="0"/>
  </r>
  <r>
    <n v="9710"/>
    <x v="0"/>
    <x v="0"/>
    <x v="10"/>
    <x v="10"/>
    <x v="25"/>
    <x v="31"/>
    <x v="197"/>
    <n v="936"/>
    <x v="0"/>
  </r>
  <r>
    <n v="9711"/>
    <x v="0"/>
    <x v="0"/>
    <x v="10"/>
    <x v="10"/>
    <x v="25"/>
    <x v="32"/>
    <x v="198"/>
    <n v="1572"/>
    <x v="0"/>
  </r>
  <r>
    <n v="9712"/>
    <x v="0"/>
    <x v="0"/>
    <x v="10"/>
    <x v="10"/>
    <x v="25"/>
    <x v="33"/>
    <x v="52"/>
    <n v="1086"/>
    <x v="0"/>
  </r>
  <r>
    <n v="9713"/>
    <x v="0"/>
    <x v="0"/>
    <x v="10"/>
    <x v="10"/>
    <x v="25"/>
    <x v="34"/>
    <x v="53"/>
    <n v="771"/>
    <x v="0"/>
  </r>
  <r>
    <n v="9714"/>
    <x v="0"/>
    <x v="0"/>
    <x v="10"/>
    <x v="10"/>
    <x v="25"/>
    <x v="35"/>
    <x v="54"/>
    <n v="531"/>
    <x v="0"/>
  </r>
  <r>
    <n v="9715"/>
    <x v="0"/>
    <x v="0"/>
    <x v="10"/>
    <x v="10"/>
    <x v="25"/>
    <x v="36"/>
    <x v="199"/>
    <n v="525"/>
    <x v="0"/>
  </r>
  <r>
    <n v="9716"/>
    <x v="0"/>
    <x v="0"/>
    <x v="10"/>
    <x v="10"/>
    <x v="25"/>
    <x v="37"/>
    <x v="200"/>
    <n v="264"/>
    <x v="0"/>
  </r>
  <r>
    <n v="9717"/>
    <x v="0"/>
    <x v="0"/>
    <x v="10"/>
    <x v="10"/>
    <x v="25"/>
    <x v="38"/>
    <x v="201"/>
    <n v="687"/>
    <x v="0"/>
  </r>
  <r>
    <n v="9718"/>
    <x v="0"/>
    <x v="0"/>
    <x v="10"/>
    <x v="10"/>
    <x v="25"/>
    <x v="30"/>
    <x v="48"/>
    <n v="72"/>
    <x v="0"/>
  </r>
  <r>
    <n v="9719"/>
    <x v="0"/>
    <x v="0"/>
    <x v="10"/>
    <x v="10"/>
    <x v="25"/>
    <x v="8"/>
    <x v="8"/>
    <n v="6441"/>
    <x v="0"/>
  </r>
  <r>
    <n v="9720"/>
    <x v="0"/>
    <x v="0"/>
    <x v="10"/>
    <x v="10"/>
    <x v="25"/>
    <x v="9"/>
    <x v="9"/>
    <n v="6372"/>
    <x v="0"/>
  </r>
  <r>
    <n v="9721"/>
    <x v="0"/>
    <x v="0"/>
    <x v="11"/>
    <x v="10"/>
    <x v="25"/>
    <x v="31"/>
    <x v="197"/>
    <n v="483"/>
    <x v="0"/>
  </r>
  <r>
    <n v="9722"/>
    <x v="0"/>
    <x v="0"/>
    <x v="11"/>
    <x v="10"/>
    <x v="25"/>
    <x v="32"/>
    <x v="198"/>
    <n v="783"/>
    <x v="0"/>
  </r>
  <r>
    <n v="9723"/>
    <x v="0"/>
    <x v="0"/>
    <x v="11"/>
    <x v="10"/>
    <x v="25"/>
    <x v="33"/>
    <x v="52"/>
    <n v="675"/>
    <x v="0"/>
  </r>
  <r>
    <n v="9724"/>
    <x v="0"/>
    <x v="0"/>
    <x v="11"/>
    <x v="10"/>
    <x v="25"/>
    <x v="34"/>
    <x v="53"/>
    <n v="624"/>
    <x v="0"/>
  </r>
  <r>
    <n v="9725"/>
    <x v="0"/>
    <x v="0"/>
    <x v="11"/>
    <x v="10"/>
    <x v="25"/>
    <x v="35"/>
    <x v="54"/>
    <n v="360"/>
    <x v="0"/>
  </r>
  <r>
    <n v="9726"/>
    <x v="0"/>
    <x v="0"/>
    <x v="11"/>
    <x v="10"/>
    <x v="25"/>
    <x v="36"/>
    <x v="199"/>
    <n v="435"/>
    <x v="0"/>
  </r>
  <r>
    <n v="9727"/>
    <x v="0"/>
    <x v="0"/>
    <x v="11"/>
    <x v="10"/>
    <x v="25"/>
    <x v="37"/>
    <x v="200"/>
    <n v="333"/>
    <x v="0"/>
  </r>
  <r>
    <n v="9728"/>
    <x v="0"/>
    <x v="0"/>
    <x v="11"/>
    <x v="10"/>
    <x v="25"/>
    <x v="38"/>
    <x v="201"/>
    <n v="771"/>
    <x v="0"/>
  </r>
  <r>
    <n v="9729"/>
    <x v="0"/>
    <x v="0"/>
    <x v="11"/>
    <x v="10"/>
    <x v="25"/>
    <x v="30"/>
    <x v="48"/>
    <n v="66"/>
    <x v="0"/>
  </r>
  <r>
    <n v="9730"/>
    <x v="0"/>
    <x v="0"/>
    <x v="11"/>
    <x v="10"/>
    <x v="25"/>
    <x v="8"/>
    <x v="8"/>
    <n v="4527"/>
    <x v="0"/>
  </r>
  <r>
    <n v="9731"/>
    <x v="0"/>
    <x v="0"/>
    <x v="11"/>
    <x v="10"/>
    <x v="25"/>
    <x v="9"/>
    <x v="9"/>
    <n v="4458"/>
    <x v="0"/>
  </r>
  <r>
    <n v="9732"/>
    <x v="0"/>
    <x v="0"/>
    <x v="12"/>
    <x v="10"/>
    <x v="25"/>
    <x v="31"/>
    <x v="197"/>
    <n v="693"/>
    <x v="0"/>
  </r>
  <r>
    <n v="9733"/>
    <x v="0"/>
    <x v="0"/>
    <x v="12"/>
    <x v="10"/>
    <x v="25"/>
    <x v="32"/>
    <x v="198"/>
    <n v="1047"/>
    <x v="0"/>
  </r>
  <r>
    <n v="9734"/>
    <x v="0"/>
    <x v="0"/>
    <x v="12"/>
    <x v="10"/>
    <x v="25"/>
    <x v="33"/>
    <x v="52"/>
    <n v="927"/>
    <x v="0"/>
  </r>
  <r>
    <n v="9735"/>
    <x v="0"/>
    <x v="0"/>
    <x v="12"/>
    <x v="10"/>
    <x v="25"/>
    <x v="34"/>
    <x v="53"/>
    <n v="831"/>
    <x v="0"/>
  </r>
  <r>
    <n v="9736"/>
    <x v="0"/>
    <x v="0"/>
    <x v="12"/>
    <x v="10"/>
    <x v="25"/>
    <x v="35"/>
    <x v="54"/>
    <n v="570"/>
    <x v="0"/>
  </r>
  <r>
    <n v="9737"/>
    <x v="0"/>
    <x v="0"/>
    <x v="12"/>
    <x v="10"/>
    <x v="25"/>
    <x v="36"/>
    <x v="199"/>
    <n v="567"/>
    <x v="0"/>
  </r>
  <r>
    <n v="9738"/>
    <x v="0"/>
    <x v="0"/>
    <x v="12"/>
    <x v="10"/>
    <x v="25"/>
    <x v="37"/>
    <x v="200"/>
    <n v="267"/>
    <x v="0"/>
  </r>
  <r>
    <n v="9739"/>
    <x v="0"/>
    <x v="0"/>
    <x v="12"/>
    <x v="10"/>
    <x v="25"/>
    <x v="38"/>
    <x v="201"/>
    <n v="879"/>
    <x v="0"/>
  </r>
  <r>
    <n v="9740"/>
    <x v="0"/>
    <x v="0"/>
    <x v="12"/>
    <x v="10"/>
    <x v="25"/>
    <x v="30"/>
    <x v="48"/>
    <n v="36"/>
    <x v="0"/>
  </r>
  <r>
    <n v="9741"/>
    <x v="0"/>
    <x v="0"/>
    <x v="12"/>
    <x v="10"/>
    <x v="25"/>
    <x v="8"/>
    <x v="8"/>
    <n v="5814"/>
    <x v="0"/>
  </r>
  <r>
    <n v="9742"/>
    <x v="0"/>
    <x v="0"/>
    <x v="12"/>
    <x v="10"/>
    <x v="25"/>
    <x v="9"/>
    <x v="9"/>
    <n v="5778"/>
    <x v="0"/>
  </r>
  <r>
    <n v="9743"/>
    <x v="0"/>
    <x v="0"/>
    <x v="13"/>
    <x v="10"/>
    <x v="25"/>
    <x v="31"/>
    <x v="197"/>
    <n v="2508"/>
    <x v="0"/>
  </r>
  <r>
    <n v="9744"/>
    <x v="0"/>
    <x v="0"/>
    <x v="13"/>
    <x v="10"/>
    <x v="25"/>
    <x v="32"/>
    <x v="198"/>
    <n v="2670"/>
    <x v="0"/>
  </r>
  <r>
    <n v="9745"/>
    <x v="0"/>
    <x v="0"/>
    <x v="13"/>
    <x v="10"/>
    <x v="25"/>
    <x v="33"/>
    <x v="52"/>
    <n v="1779"/>
    <x v="0"/>
  </r>
  <r>
    <n v="9746"/>
    <x v="0"/>
    <x v="0"/>
    <x v="13"/>
    <x v="10"/>
    <x v="25"/>
    <x v="34"/>
    <x v="53"/>
    <n v="1143"/>
    <x v="0"/>
  </r>
  <r>
    <n v="9747"/>
    <x v="0"/>
    <x v="0"/>
    <x v="13"/>
    <x v="10"/>
    <x v="25"/>
    <x v="35"/>
    <x v="54"/>
    <n v="966"/>
    <x v="0"/>
  </r>
  <r>
    <n v="9748"/>
    <x v="0"/>
    <x v="0"/>
    <x v="13"/>
    <x v="10"/>
    <x v="25"/>
    <x v="36"/>
    <x v="199"/>
    <n v="723"/>
    <x v="0"/>
  </r>
  <r>
    <n v="9749"/>
    <x v="0"/>
    <x v="0"/>
    <x v="13"/>
    <x v="10"/>
    <x v="25"/>
    <x v="37"/>
    <x v="200"/>
    <n v="222"/>
    <x v="0"/>
  </r>
  <r>
    <n v="9750"/>
    <x v="0"/>
    <x v="0"/>
    <x v="13"/>
    <x v="10"/>
    <x v="25"/>
    <x v="38"/>
    <x v="201"/>
    <n v="510"/>
    <x v="0"/>
  </r>
  <r>
    <n v="9751"/>
    <x v="0"/>
    <x v="0"/>
    <x v="13"/>
    <x v="10"/>
    <x v="25"/>
    <x v="30"/>
    <x v="48"/>
    <n v="84"/>
    <x v="0"/>
  </r>
  <r>
    <n v="9752"/>
    <x v="0"/>
    <x v="0"/>
    <x v="13"/>
    <x v="10"/>
    <x v="25"/>
    <x v="8"/>
    <x v="8"/>
    <n v="10602"/>
    <x v="0"/>
  </r>
  <r>
    <n v="9753"/>
    <x v="0"/>
    <x v="0"/>
    <x v="13"/>
    <x v="10"/>
    <x v="25"/>
    <x v="9"/>
    <x v="9"/>
    <n v="10518"/>
    <x v="0"/>
  </r>
  <r>
    <n v="9754"/>
    <x v="0"/>
    <x v="0"/>
    <x v="14"/>
    <x v="10"/>
    <x v="25"/>
    <x v="31"/>
    <x v="197"/>
    <n v="942"/>
    <x v="0"/>
  </r>
  <r>
    <n v="9755"/>
    <x v="0"/>
    <x v="0"/>
    <x v="14"/>
    <x v="10"/>
    <x v="25"/>
    <x v="32"/>
    <x v="198"/>
    <n v="1455"/>
    <x v="0"/>
  </r>
  <r>
    <n v="9756"/>
    <x v="0"/>
    <x v="0"/>
    <x v="14"/>
    <x v="10"/>
    <x v="25"/>
    <x v="33"/>
    <x v="52"/>
    <n v="1227"/>
    <x v="0"/>
  </r>
  <r>
    <n v="9757"/>
    <x v="0"/>
    <x v="0"/>
    <x v="14"/>
    <x v="10"/>
    <x v="25"/>
    <x v="34"/>
    <x v="53"/>
    <n v="855"/>
    <x v="0"/>
  </r>
  <r>
    <n v="9758"/>
    <x v="0"/>
    <x v="0"/>
    <x v="14"/>
    <x v="10"/>
    <x v="25"/>
    <x v="35"/>
    <x v="54"/>
    <n v="516"/>
    <x v="0"/>
  </r>
  <r>
    <n v="9759"/>
    <x v="0"/>
    <x v="0"/>
    <x v="14"/>
    <x v="10"/>
    <x v="25"/>
    <x v="36"/>
    <x v="199"/>
    <n v="573"/>
    <x v="0"/>
  </r>
  <r>
    <n v="9760"/>
    <x v="0"/>
    <x v="0"/>
    <x v="14"/>
    <x v="10"/>
    <x v="25"/>
    <x v="37"/>
    <x v="200"/>
    <n v="306"/>
    <x v="0"/>
  </r>
  <r>
    <n v="9761"/>
    <x v="0"/>
    <x v="0"/>
    <x v="14"/>
    <x v="10"/>
    <x v="25"/>
    <x v="38"/>
    <x v="201"/>
    <n v="786"/>
    <x v="0"/>
  </r>
  <r>
    <n v="9762"/>
    <x v="0"/>
    <x v="0"/>
    <x v="14"/>
    <x v="10"/>
    <x v="25"/>
    <x v="30"/>
    <x v="48"/>
    <n v="57"/>
    <x v="0"/>
  </r>
  <r>
    <n v="9763"/>
    <x v="0"/>
    <x v="0"/>
    <x v="14"/>
    <x v="10"/>
    <x v="25"/>
    <x v="8"/>
    <x v="8"/>
    <n v="6711"/>
    <x v="0"/>
  </r>
  <r>
    <n v="9764"/>
    <x v="0"/>
    <x v="0"/>
    <x v="14"/>
    <x v="10"/>
    <x v="25"/>
    <x v="9"/>
    <x v="9"/>
    <n v="6657"/>
    <x v="0"/>
  </r>
  <r>
    <n v="9765"/>
    <x v="0"/>
    <x v="0"/>
    <x v="15"/>
    <x v="10"/>
    <x v="25"/>
    <x v="31"/>
    <x v="197"/>
    <n v="1062"/>
    <x v="0"/>
  </r>
  <r>
    <n v="9766"/>
    <x v="0"/>
    <x v="0"/>
    <x v="15"/>
    <x v="10"/>
    <x v="25"/>
    <x v="32"/>
    <x v="198"/>
    <n v="1413"/>
    <x v="0"/>
  </r>
  <r>
    <n v="9767"/>
    <x v="0"/>
    <x v="0"/>
    <x v="15"/>
    <x v="10"/>
    <x v="25"/>
    <x v="33"/>
    <x v="52"/>
    <n v="1218"/>
    <x v="0"/>
  </r>
  <r>
    <n v="9768"/>
    <x v="0"/>
    <x v="0"/>
    <x v="15"/>
    <x v="10"/>
    <x v="25"/>
    <x v="34"/>
    <x v="53"/>
    <n v="1143"/>
    <x v="0"/>
  </r>
  <r>
    <n v="9769"/>
    <x v="0"/>
    <x v="0"/>
    <x v="15"/>
    <x v="10"/>
    <x v="25"/>
    <x v="35"/>
    <x v="54"/>
    <n v="960"/>
    <x v="0"/>
  </r>
  <r>
    <n v="9770"/>
    <x v="0"/>
    <x v="0"/>
    <x v="15"/>
    <x v="10"/>
    <x v="25"/>
    <x v="36"/>
    <x v="199"/>
    <n v="1068"/>
    <x v="0"/>
  </r>
  <r>
    <n v="9771"/>
    <x v="0"/>
    <x v="0"/>
    <x v="15"/>
    <x v="10"/>
    <x v="25"/>
    <x v="37"/>
    <x v="200"/>
    <n v="366"/>
    <x v="0"/>
  </r>
  <r>
    <n v="9772"/>
    <x v="0"/>
    <x v="0"/>
    <x v="15"/>
    <x v="10"/>
    <x v="25"/>
    <x v="38"/>
    <x v="201"/>
    <n v="741"/>
    <x v="0"/>
  </r>
  <r>
    <n v="9773"/>
    <x v="0"/>
    <x v="0"/>
    <x v="15"/>
    <x v="10"/>
    <x v="25"/>
    <x v="30"/>
    <x v="48"/>
    <n v="66"/>
    <x v="0"/>
  </r>
  <r>
    <n v="9774"/>
    <x v="0"/>
    <x v="0"/>
    <x v="15"/>
    <x v="10"/>
    <x v="25"/>
    <x v="8"/>
    <x v="8"/>
    <n v="8034"/>
    <x v="0"/>
  </r>
  <r>
    <n v="9775"/>
    <x v="0"/>
    <x v="0"/>
    <x v="15"/>
    <x v="10"/>
    <x v="25"/>
    <x v="9"/>
    <x v="9"/>
    <n v="7968"/>
    <x v="0"/>
  </r>
  <r>
    <n v="9776"/>
    <x v="0"/>
    <x v="1"/>
    <x v="16"/>
    <x v="10"/>
    <x v="25"/>
    <x v="31"/>
    <x v="197"/>
    <n v="57"/>
    <x v="0"/>
  </r>
  <r>
    <n v="9777"/>
    <x v="0"/>
    <x v="1"/>
    <x v="16"/>
    <x v="10"/>
    <x v="25"/>
    <x v="32"/>
    <x v="198"/>
    <n v="42"/>
    <x v="0"/>
  </r>
  <r>
    <n v="9778"/>
    <x v="0"/>
    <x v="1"/>
    <x v="16"/>
    <x v="10"/>
    <x v="25"/>
    <x v="33"/>
    <x v="52"/>
    <n v="66"/>
    <x v="0"/>
  </r>
  <r>
    <n v="9779"/>
    <x v="0"/>
    <x v="1"/>
    <x v="16"/>
    <x v="10"/>
    <x v="25"/>
    <x v="34"/>
    <x v="53"/>
    <n v="36"/>
    <x v="0"/>
  </r>
  <r>
    <n v="9780"/>
    <x v="0"/>
    <x v="1"/>
    <x v="16"/>
    <x v="10"/>
    <x v="25"/>
    <x v="35"/>
    <x v="54"/>
    <n v="42"/>
    <x v="0"/>
  </r>
  <r>
    <n v="9781"/>
    <x v="0"/>
    <x v="1"/>
    <x v="16"/>
    <x v="10"/>
    <x v="25"/>
    <x v="36"/>
    <x v="199"/>
    <n v="36"/>
    <x v="0"/>
  </r>
  <r>
    <n v="9782"/>
    <x v="0"/>
    <x v="1"/>
    <x v="16"/>
    <x v="10"/>
    <x v="25"/>
    <x v="37"/>
    <x v="200"/>
    <n v="21"/>
    <x v="0"/>
  </r>
  <r>
    <n v="9783"/>
    <x v="0"/>
    <x v="1"/>
    <x v="16"/>
    <x v="10"/>
    <x v="25"/>
    <x v="38"/>
    <x v="201"/>
    <n v="93"/>
    <x v="0"/>
  </r>
  <r>
    <n v="9784"/>
    <x v="0"/>
    <x v="1"/>
    <x v="16"/>
    <x v="10"/>
    <x v="25"/>
    <x v="30"/>
    <x v="48"/>
    <n v="84"/>
    <x v="0"/>
  </r>
  <r>
    <n v="9785"/>
    <x v="0"/>
    <x v="1"/>
    <x v="16"/>
    <x v="10"/>
    <x v="25"/>
    <x v="8"/>
    <x v="8"/>
    <n v="474"/>
    <x v="0"/>
  </r>
  <r>
    <n v="9786"/>
    <x v="0"/>
    <x v="1"/>
    <x v="16"/>
    <x v="10"/>
    <x v="25"/>
    <x v="9"/>
    <x v="9"/>
    <n v="390"/>
    <x v="0"/>
  </r>
  <r>
    <n v="9787"/>
    <x v="0"/>
    <x v="1"/>
    <x v="17"/>
    <x v="10"/>
    <x v="25"/>
    <x v="31"/>
    <x v="197"/>
    <n v="54"/>
    <x v="0"/>
  </r>
  <r>
    <n v="9788"/>
    <x v="0"/>
    <x v="1"/>
    <x v="17"/>
    <x v="10"/>
    <x v="25"/>
    <x v="32"/>
    <x v="198"/>
    <n v="81"/>
    <x v="0"/>
  </r>
  <r>
    <n v="9789"/>
    <x v="0"/>
    <x v="1"/>
    <x v="17"/>
    <x v="10"/>
    <x v="25"/>
    <x v="33"/>
    <x v="52"/>
    <n v="99"/>
    <x v="0"/>
  </r>
  <r>
    <n v="9790"/>
    <x v="0"/>
    <x v="1"/>
    <x v="17"/>
    <x v="10"/>
    <x v="25"/>
    <x v="34"/>
    <x v="53"/>
    <n v="141"/>
    <x v="0"/>
  </r>
  <r>
    <n v="9791"/>
    <x v="0"/>
    <x v="1"/>
    <x v="17"/>
    <x v="10"/>
    <x v="25"/>
    <x v="35"/>
    <x v="54"/>
    <n v="93"/>
    <x v="0"/>
  </r>
  <r>
    <n v="9792"/>
    <x v="0"/>
    <x v="1"/>
    <x v="17"/>
    <x v="10"/>
    <x v="25"/>
    <x v="36"/>
    <x v="199"/>
    <n v="99"/>
    <x v="0"/>
  </r>
  <r>
    <n v="9793"/>
    <x v="0"/>
    <x v="1"/>
    <x v="17"/>
    <x v="10"/>
    <x v="25"/>
    <x v="37"/>
    <x v="200"/>
    <n v="63"/>
    <x v="0"/>
  </r>
  <r>
    <n v="9794"/>
    <x v="0"/>
    <x v="1"/>
    <x v="17"/>
    <x v="10"/>
    <x v="25"/>
    <x v="38"/>
    <x v="201"/>
    <n v="138"/>
    <x v="0"/>
  </r>
  <r>
    <n v="9795"/>
    <x v="0"/>
    <x v="1"/>
    <x v="17"/>
    <x v="10"/>
    <x v="25"/>
    <x v="30"/>
    <x v="48"/>
    <n v="6"/>
    <x v="0"/>
  </r>
  <r>
    <n v="9796"/>
    <x v="0"/>
    <x v="1"/>
    <x v="17"/>
    <x v="10"/>
    <x v="25"/>
    <x v="8"/>
    <x v="8"/>
    <n v="774"/>
    <x v="0"/>
  </r>
  <r>
    <n v="9797"/>
    <x v="0"/>
    <x v="1"/>
    <x v="17"/>
    <x v="10"/>
    <x v="25"/>
    <x v="9"/>
    <x v="9"/>
    <n v="765"/>
    <x v="0"/>
  </r>
  <r>
    <n v="9798"/>
    <x v="0"/>
    <x v="1"/>
    <x v="18"/>
    <x v="10"/>
    <x v="25"/>
    <x v="31"/>
    <x v="197"/>
    <n v="39"/>
    <x v="0"/>
  </r>
  <r>
    <n v="9799"/>
    <x v="0"/>
    <x v="1"/>
    <x v="18"/>
    <x v="10"/>
    <x v="25"/>
    <x v="32"/>
    <x v="198"/>
    <n v="81"/>
    <x v="0"/>
  </r>
  <r>
    <n v="9800"/>
    <x v="0"/>
    <x v="1"/>
    <x v="18"/>
    <x v="10"/>
    <x v="25"/>
    <x v="33"/>
    <x v="52"/>
    <n v="144"/>
    <x v="0"/>
  </r>
  <r>
    <n v="9801"/>
    <x v="0"/>
    <x v="1"/>
    <x v="18"/>
    <x v="10"/>
    <x v="25"/>
    <x v="34"/>
    <x v="53"/>
    <n v="156"/>
    <x v="0"/>
  </r>
  <r>
    <n v="9802"/>
    <x v="0"/>
    <x v="1"/>
    <x v="18"/>
    <x v="10"/>
    <x v="25"/>
    <x v="35"/>
    <x v="54"/>
    <n v="123"/>
    <x v="0"/>
  </r>
  <r>
    <n v="9803"/>
    <x v="0"/>
    <x v="1"/>
    <x v="18"/>
    <x v="10"/>
    <x v="25"/>
    <x v="36"/>
    <x v="199"/>
    <n v="90"/>
    <x v="0"/>
  </r>
  <r>
    <n v="9804"/>
    <x v="0"/>
    <x v="1"/>
    <x v="18"/>
    <x v="10"/>
    <x v="25"/>
    <x v="37"/>
    <x v="200"/>
    <n v="75"/>
    <x v="0"/>
  </r>
  <r>
    <n v="9805"/>
    <x v="0"/>
    <x v="1"/>
    <x v="18"/>
    <x v="10"/>
    <x v="25"/>
    <x v="38"/>
    <x v="201"/>
    <n v="165"/>
    <x v="0"/>
  </r>
  <r>
    <n v="9806"/>
    <x v="0"/>
    <x v="1"/>
    <x v="18"/>
    <x v="10"/>
    <x v="25"/>
    <x v="30"/>
    <x v="48"/>
    <n v="0"/>
    <x v="1"/>
  </r>
  <r>
    <n v="9807"/>
    <x v="0"/>
    <x v="1"/>
    <x v="18"/>
    <x v="10"/>
    <x v="25"/>
    <x v="8"/>
    <x v="8"/>
    <n v="882"/>
    <x v="0"/>
  </r>
  <r>
    <n v="9808"/>
    <x v="0"/>
    <x v="1"/>
    <x v="18"/>
    <x v="10"/>
    <x v="25"/>
    <x v="9"/>
    <x v="9"/>
    <n v="879"/>
    <x v="0"/>
  </r>
  <r>
    <n v="9809"/>
    <x v="0"/>
    <x v="1"/>
    <x v="19"/>
    <x v="10"/>
    <x v="25"/>
    <x v="31"/>
    <x v="197"/>
    <n v="0"/>
    <x v="1"/>
  </r>
  <r>
    <n v="9810"/>
    <x v="0"/>
    <x v="1"/>
    <x v="19"/>
    <x v="10"/>
    <x v="25"/>
    <x v="32"/>
    <x v="198"/>
    <n v="9"/>
    <x v="0"/>
  </r>
  <r>
    <n v="9811"/>
    <x v="0"/>
    <x v="1"/>
    <x v="19"/>
    <x v="10"/>
    <x v="25"/>
    <x v="33"/>
    <x v="52"/>
    <n v="21"/>
    <x v="0"/>
  </r>
  <r>
    <n v="9812"/>
    <x v="0"/>
    <x v="1"/>
    <x v="19"/>
    <x v="10"/>
    <x v="25"/>
    <x v="34"/>
    <x v="53"/>
    <n v="54"/>
    <x v="0"/>
  </r>
  <r>
    <n v="9813"/>
    <x v="0"/>
    <x v="1"/>
    <x v="19"/>
    <x v="10"/>
    <x v="25"/>
    <x v="35"/>
    <x v="54"/>
    <n v="36"/>
    <x v="0"/>
  </r>
  <r>
    <n v="9814"/>
    <x v="0"/>
    <x v="1"/>
    <x v="19"/>
    <x v="10"/>
    <x v="25"/>
    <x v="36"/>
    <x v="199"/>
    <n v="30"/>
    <x v="0"/>
  </r>
  <r>
    <n v="9815"/>
    <x v="0"/>
    <x v="1"/>
    <x v="19"/>
    <x v="10"/>
    <x v="25"/>
    <x v="37"/>
    <x v="200"/>
    <n v="21"/>
    <x v="0"/>
  </r>
  <r>
    <n v="9816"/>
    <x v="0"/>
    <x v="1"/>
    <x v="19"/>
    <x v="10"/>
    <x v="25"/>
    <x v="38"/>
    <x v="201"/>
    <n v="66"/>
    <x v="0"/>
  </r>
  <r>
    <n v="9817"/>
    <x v="0"/>
    <x v="1"/>
    <x v="19"/>
    <x v="10"/>
    <x v="25"/>
    <x v="30"/>
    <x v="48"/>
    <n v="0"/>
    <x v="1"/>
  </r>
  <r>
    <n v="9818"/>
    <x v="0"/>
    <x v="1"/>
    <x v="19"/>
    <x v="10"/>
    <x v="25"/>
    <x v="8"/>
    <x v="8"/>
    <n v="243"/>
    <x v="0"/>
  </r>
  <r>
    <n v="9819"/>
    <x v="0"/>
    <x v="1"/>
    <x v="19"/>
    <x v="10"/>
    <x v="25"/>
    <x v="9"/>
    <x v="9"/>
    <n v="240"/>
    <x v="0"/>
  </r>
  <r>
    <n v="9820"/>
    <x v="0"/>
    <x v="2"/>
    <x v="20"/>
    <x v="10"/>
    <x v="25"/>
    <x v="31"/>
    <x v="197"/>
    <n v="153"/>
    <x v="0"/>
  </r>
  <r>
    <n v="9821"/>
    <x v="0"/>
    <x v="2"/>
    <x v="20"/>
    <x v="10"/>
    <x v="25"/>
    <x v="32"/>
    <x v="198"/>
    <n v="213"/>
    <x v="0"/>
  </r>
  <r>
    <n v="9822"/>
    <x v="0"/>
    <x v="2"/>
    <x v="20"/>
    <x v="10"/>
    <x v="25"/>
    <x v="33"/>
    <x v="52"/>
    <n v="330"/>
    <x v="0"/>
  </r>
  <r>
    <n v="9823"/>
    <x v="0"/>
    <x v="2"/>
    <x v="20"/>
    <x v="10"/>
    <x v="25"/>
    <x v="34"/>
    <x v="53"/>
    <n v="387"/>
    <x v="0"/>
  </r>
  <r>
    <n v="9824"/>
    <x v="0"/>
    <x v="2"/>
    <x v="20"/>
    <x v="10"/>
    <x v="25"/>
    <x v="35"/>
    <x v="54"/>
    <n v="294"/>
    <x v="0"/>
  </r>
  <r>
    <n v="9825"/>
    <x v="0"/>
    <x v="2"/>
    <x v="20"/>
    <x v="10"/>
    <x v="25"/>
    <x v="36"/>
    <x v="199"/>
    <n v="255"/>
    <x v="0"/>
  </r>
  <r>
    <n v="9826"/>
    <x v="0"/>
    <x v="2"/>
    <x v="20"/>
    <x v="10"/>
    <x v="25"/>
    <x v="37"/>
    <x v="200"/>
    <n v="180"/>
    <x v="0"/>
  </r>
  <r>
    <n v="9827"/>
    <x v="0"/>
    <x v="2"/>
    <x v="20"/>
    <x v="10"/>
    <x v="25"/>
    <x v="38"/>
    <x v="201"/>
    <n v="462"/>
    <x v="0"/>
  </r>
  <r>
    <n v="9828"/>
    <x v="0"/>
    <x v="2"/>
    <x v="20"/>
    <x v="10"/>
    <x v="25"/>
    <x v="30"/>
    <x v="48"/>
    <n v="96"/>
    <x v="0"/>
  </r>
  <r>
    <n v="9829"/>
    <x v="0"/>
    <x v="2"/>
    <x v="20"/>
    <x v="10"/>
    <x v="25"/>
    <x v="8"/>
    <x v="8"/>
    <n v="2373"/>
    <x v="0"/>
  </r>
  <r>
    <n v="9830"/>
    <x v="0"/>
    <x v="2"/>
    <x v="20"/>
    <x v="10"/>
    <x v="25"/>
    <x v="9"/>
    <x v="9"/>
    <n v="2274"/>
    <x v="0"/>
  </r>
  <r>
    <n v="9831"/>
    <x v="0"/>
    <x v="2"/>
    <x v="21"/>
    <x v="10"/>
    <x v="25"/>
    <x v="31"/>
    <x v="197"/>
    <n v="2436"/>
    <x v="0"/>
  </r>
  <r>
    <n v="9832"/>
    <x v="0"/>
    <x v="2"/>
    <x v="21"/>
    <x v="10"/>
    <x v="25"/>
    <x v="32"/>
    <x v="198"/>
    <n v="3399"/>
    <x v="0"/>
  </r>
  <r>
    <n v="9833"/>
    <x v="0"/>
    <x v="2"/>
    <x v="21"/>
    <x v="10"/>
    <x v="25"/>
    <x v="33"/>
    <x v="52"/>
    <n v="3180"/>
    <x v="0"/>
  </r>
  <r>
    <n v="9834"/>
    <x v="0"/>
    <x v="2"/>
    <x v="21"/>
    <x v="10"/>
    <x v="25"/>
    <x v="34"/>
    <x v="53"/>
    <n v="2607"/>
    <x v="0"/>
  </r>
  <r>
    <n v="9835"/>
    <x v="0"/>
    <x v="2"/>
    <x v="21"/>
    <x v="10"/>
    <x v="25"/>
    <x v="35"/>
    <x v="54"/>
    <n v="1734"/>
    <x v="0"/>
  </r>
  <r>
    <n v="9836"/>
    <x v="0"/>
    <x v="2"/>
    <x v="21"/>
    <x v="10"/>
    <x v="25"/>
    <x v="36"/>
    <x v="199"/>
    <n v="1770"/>
    <x v="0"/>
  </r>
  <r>
    <n v="9837"/>
    <x v="0"/>
    <x v="2"/>
    <x v="21"/>
    <x v="10"/>
    <x v="25"/>
    <x v="37"/>
    <x v="200"/>
    <n v="978"/>
    <x v="0"/>
  </r>
  <r>
    <n v="9838"/>
    <x v="0"/>
    <x v="2"/>
    <x v="21"/>
    <x v="10"/>
    <x v="25"/>
    <x v="38"/>
    <x v="201"/>
    <n v="2928"/>
    <x v="0"/>
  </r>
  <r>
    <n v="9839"/>
    <x v="0"/>
    <x v="2"/>
    <x v="21"/>
    <x v="10"/>
    <x v="25"/>
    <x v="30"/>
    <x v="48"/>
    <n v="141"/>
    <x v="0"/>
  </r>
  <r>
    <n v="9840"/>
    <x v="0"/>
    <x v="2"/>
    <x v="21"/>
    <x v="10"/>
    <x v="25"/>
    <x v="8"/>
    <x v="8"/>
    <n v="19173"/>
    <x v="0"/>
  </r>
  <r>
    <n v="9841"/>
    <x v="0"/>
    <x v="2"/>
    <x v="21"/>
    <x v="10"/>
    <x v="25"/>
    <x v="9"/>
    <x v="9"/>
    <n v="19032"/>
    <x v="0"/>
  </r>
  <r>
    <n v="9842"/>
    <x v="0"/>
    <x v="2"/>
    <x v="22"/>
    <x v="10"/>
    <x v="25"/>
    <x v="31"/>
    <x v="197"/>
    <n v="2574"/>
    <x v="0"/>
  </r>
  <r>
    <n v="9843"/>
    <x v="0"/>
    <x v="2"/>
    <x v="22"/>
    <x v="10"/>
    <x v="25"/>
    <x v="32"/>
    <x v="198"/>
    <n v="3210"/>
    <x v="0"/>
  </r>
  <r>
    <n v="9844"/>
    <x v="0"/>
    <x v="2"/>
    <x v="22"/>
    <x v="10"/>
    <x v="25"/>
    <x v="33"/>
    <x v="52"/>
    <n v="2946"/>
    <x v="0"/>
  </r>
  <r>
    <n v="9845"/>
    <x v="0"/>
    <x v="2"/>
    <x v="22"/>
    <x v="10"/>
    <x v="25"/>
    <x v="34"/>
    <x v="53"/>
    <n v="2835"/>
    <x v="0"/>
  </r>
  <r>
    <n v="9846"/>
    <x v="0"/>
    <x v="2"/>
    <x v="22"/>
    <x v="10"/>
    <x v="25"/>
    <x v="35"/>
    <x v="54"/>
    <n v="2394"/>
    <x v="0"/>
  </r>
  <r>
    <n v="9847"/>
    <x v="0"/>
    <x v="2"/>
    <x v="22"/>
    <x v="10"/>
    <x v="25"/>
    <x v="36"/>
    <x v="199"/>
    <n v="2403"/>
    <x v="0"/>
  </r>
  <r>
    <n v="9848"/>
    <x v="0"/>
    <x v="2"/>
    <x v="22"/>
    <x v="10"/>
    <x v="25"/>
    <x v="37"/>
    <x v="200"/>
    <n v="948"/>
    <x v="0"/>
  </r>
  <r>
    <n v="9849"/>
    <x v="0"/>
    <x v="2"/>
    <x v="22"/>
    <x v="10"/>
    <x v="25"/>
    <x v="38"/>
    <x v="201"/>
    <n v="2445"/>
    <x v="0"/>
  </r>
  <r>
    <n v="9850"/>
    <x v="0"/>
    <x v="2"/>
    <x v="22"/>
    <x v="10"/>
    <x v="25"/>
    <x v="30"/>
    <x v="48"/>
    <n v="174"/>
    <x v="0"/>
  </r>
  <r>
    <n v="9851"/>
    <x v="0"/>
    <x v="2"/>
    <x v="22"/>
    <x v="10"/>
    <x v="25"/>
    <x v="8"/>
    <x v="8"/>
    <n v="19920"/>
    <x v="0"/>
  </r>
  <r>
    <n v="9852"/>
    <x v="0"/>
    <x v="2"/>
    <x v="22"/>
    <x v="10"/>
    <x v="25"/>
    <x v="9"/>
    <x v="9"/>
    <n v="19749"/>
    <x v="0"/>
  </r>
  <r>
    <n v="9853"/>
    <x v="0"/>
    <x v="2"/>
    <x v="23"/>
    <x v="10"/>
    <x v="25"/>
    <x v="31"/>
    <x v="197"/>
    <n v="3483"/>
    <x v="0"/>
  </r>
  <r>
    <n v="9854"/>
    <x v="0"/>
    <x v="2"/>
    <x v="23"/>
    <x v="10"/>
    <x v="25"/>
    <x v="32"/>
    <x v="198"/>
    <n v="4917"/>
    <x v="0"/>
  </r>
  <r>
    <n v="9855"/>
    <x v="0"/>
    <x v="2"/>
    <x v="23"/>
    <x v="10"/>
    <x v="25"/>
    <x v="33"/>
    <x v="52"/>
    <n v="3390"/>
    <x v="0"/>
  </r>
  <r>
    <n v="9856"/>
    <x v="0"/>
    <x v="2"/>
    <x v="23"/>
    <x v="10"/>
    <x v="25"/>
    <x v="34"/>
    <x v="53"/>
    <n v="2310"/>
    <x v="0"/>
  </r>
  <r>
    <n v="9857"/>
    <x v="0"/>
    <x v="2"/>
    <x v="23"/>
    <x v="10"/>
    <x v="25"/>
    <x v="35"/>
    <x v="54"/>
    <n v="1512"/>
    <x v="0"/>
  </r>
  <r>
    <n v="9858"/>
    <x v="0"/>
    <x v="2"/>
    <x v="23"/>
    <x v="10"/>
    <x v="25"/>
    <x v="36"/>
    <x v="199"/>
    <n v="1479"/>
    <x v="0"/>
  </r>
  <r>
    <n v="9859"/>
    <x v="0"/>
    <x v="2"/>
    <x v="23"/>
    <x v="10"/>
    <x v="25"/>
    <x v="37"/>
    <x v="200"/>
    <n v="723"/>
    <x v="0"/>
  </r>
  <r>
    <n v="9860"/>
    <x v="0"/>
    <x v="2"/>
    <x v="23"/>
    <x v="10"/>
    <x v="25"/>
    <x v="38"/>
    <x v="201"/>
    <n v="2022"/>
    <x v="0"/>
  </r>
  <r>
    <n v="9861"/>
    <x v="0"/>
    <x v="2"/>
    <x v="23"/>
    <x v="10"/>
    <x v="25"/>
    <x v="30"/>
    <x v="48"/>
    <n v="186"/>
    <x v="0"/>
  </r>
  <r>
    <n v="9862"/>
    <x v="0"/>
    <x v="2"/>
    <x v="23"/>
    <x v="10"/>
    <x v="25"/>
    <x v="8"/>
    <x v="8"/>
    <n v="20022"/>
    <x v="0"/>
  </r>
  <r>
    <n v="9863"/>
    <x v="0"/>
    <x v="2"/>
    <x v="23"/>
    <x v="10"/>
    <x v="25"/>
    <x v="9"/>
    <x v="9"/>
    <n v="19836"/>
    <x v="0"/>
  </r>
  <r>
    <n v="9864"/>
    <x v="0"/>
    <x v="2"/>
    <x v="24"/>
    <x v="10"/>
    <x v="25"/>
    <x v="31"/>
    <x v="197"/>
    <n v="4071"/>
    <x v="0"/>
  </r>
  <r>
    <n v="9865"/>
    <x v="0"/>
    <x v="2"/>
    <x v="24"/>
    <x v="10"/>
    <x v="25"/>
    <x v="32"/>
    <x v="198"/>
    <n v="5130"/>
    <x v="0"/>
  </r>
  <r>
    <n v="9866"/>
    <x v="0"/>
    <x v="2"/>
    <x v="24"/>
    <x v="10"/>
    <x v="25"/>
    <x v="33"/>
    <x v="52"/>
    <n v="4449"/>
    <x v="0"/>
  </r>
  <r>
    <n v="9867"/>
    <x v="0"/>
    <x v="2"/>
    <x v="24"/>
    <x v="10"/>
    <x v="25"/>
    <x v="34"/>
    <x v="53"/>
    <n v="3315"/>
    <x v="0"/>
  </r>
  <r>
    <n v="9868"/>
    <x v="0"/>
    <x v="2"/>
    <x v="24"/>
    <x v="10"/>
    <x v="25"/>
    <x v="35"/>
    <x v="54"/>
    <n v="2751"/>
    <x v="0"/>
  </r>
  <r>
    <n v="9869"/>
    <x v="0"/>
    <x v="2"/>
    <x v="24"/>
    <x v="10"/>
    <x v="25"/>
    <x v="36"/>
    <x v="199"/>
    <n v="1974"/>
    <x v="0"/>
  </r>
  <r>
    <n v="9870"/>
    <x v="0"/>
    <x v="2"/>
    <x v="24"/>
    <x v="10"/>
    <x v="25"/>
    <x v="37"/>
    <x v="200"/>
    <n v="729"/>
    <x v="0"/>
  </r>
  <r>
    <n v="9871"/>
    <x v="0"/>
    <x v="2"/>
    <x v="24"/>
    <x v="10"/>
    <x v="25"/>
    <x v="38"/>
    <x v="201"/>
    <n v="1803"/>
    <x v="0"/>
  </r>
  <r>
    <n v="9872"/>
    <x v="0"/>
    <x v="2"/>
    <x v="24"/>
    <x v="10"/>
    <x v="25"/>
    <x v="30"/>
    <x v="48"/>
    <n v="171"/>
    <x v="0"/>
  </r>
  <r>
    <n v="9873"/>
    <x v="0"/>
    <x v="2"/>
    <x v="24"/>
    <x v="10"/>
    <x v="25"/>
    <x v="8"/>
    <x v="8"/>
    <n v="24393"/>
    <x v="0"/>
  </r>
  <r>
    <n v="9874"/>
    <x v="0"/>
    <x v="2"/>
    <x v="24"/>
    <x v="10"/>
    <x v="25"/>
    <x v="9"/>
    <x v="9"/>
    <n v="24219"/>
    <x v="0"/>
  </r>
  <r>
    <n v="9875"/>
    <x v="0"/>
    <x v="2"/>
    <x v="25"/>
    <x v="10"/>
    <x v="25"/>
    <x v="31"/>
    <x v="197"/>
    <n v="1131"/>
    <x v="0"/>
  </r>
  <r>
    <n v="9876"/>
    <x v="0"/>
    <x v="2"/>
    <x v="25"/>
    <x v="10"/>
    <x v="25"/>
    <x v="32"/>
    <x v="198"/>
    <n v="1830"/>
    <x v="0"/>
  </r>
  <r>
    <n v="9877"/>
    <x v="0"/>
    <x v="2"/>
    <x v="25"/>
    <x v="10"/>
    <x v="25"/>
    <x v="33"/>
    <x v="52"/>
    <n v="1821"/>
    <x v="0"/>
  </r>
  <r>
    <n v="9878"/>
    <x v="0"/>
    <x v="2"/>
    <x v="25"/>
    <x v="10"/>
    <x v="25"/>
    <x v="34"/>
    <x v="53"/>
    <n v="1899"/>
    <x v="0"/>
  </r>
  <r>
    <n v="9879"/>
    <x v="0"/>
    <x v="2"/>
    <x v="25"/>
    <x v="10"/>
    <x v="25"/>
    <x v="35"/>
    <x v="54"/>
    <n v="1200"/>
    <x v="0"/>
  </r>
  <r>
    <n v="9880"/>
    <x v="0"/>
    <x v="2"/>
    <x v="25"/>
    <x v="10"/>
    <x v="25"/>
    <x v="36"/>
    <x v="199"/>
    <n v="1305"/>
    <x v="0"/>
  </r>
  <r>
    <n v="9881"/>
    <x v="0"/>
    <x v="2"/>
    <x v="25"/>
    <x v="10"/>
    <x v="25"/>
    <x v="37"/>
    <x v="200"/>
    <n v="948"/>
    <x v="0"/>
  </r>
  <r>
    <n v="9882"/>
    <x v="0"/>
    <x v="2"/>
    <x v="25"/>
    <x v="10"/>
    <x v="25"/>
    <x v="38"/>
    <x v="201"/>
    <n v="2700"/>
    <x v="0"/>
  </r>
  <r>
    <n v="9883"/>
    <x v="0"/>
    <x v="2"/>
    <x v="25"/>
    <x v="10"/>
    <x v="25"/>
    <x v="30"/>
    <x v="48"/>
    <n v="168"/>
    <x v="0"/>
  </r>
  <r>
    <n v="9884"/>
    <x v="0"/>
    <x v="2"/>
    <x v="25"/>
    <x v="10"/>
    <x v="25"/>
    <x v="8"/>
    <x v="8"/>
    <n v="12999"/>
    <x v="0"/>
  </r>
  <r>
    <n v="9885"/>
    <x v="0"/>
    <x v="2"/>
    <x v="25"/>
    <x v="10"/>
    <x v="25"/>
    <x v="9"/>
    <x v="9"/>
    <n v="12834"/>
    <x v="0"/>
  </r>
  <r>
    <n v="9886"/>
    <x v="0"/>
    <x v="3"/>
    <x v="26"/>
    <x v="10"/>
    <x v="25"/>
    <x v="31"/>
    <x v="197"/>
    <n v="13848"/>
    <x v="0"/>
  </r>
  <r>
    <n v="9887"/>
    <x v="0"/>
    <x v="3"/>
    <x v="26"/>
    <x v="10"/>
    <x v="25"/>
    <x v="32"/>
    <x v="198"/>
    <n v="18696"/>
    <x v="0"/>
  </r>
  <r>
    <n v="9888"/>
    <x v="0"/>
    <x v="3"/>
    <x v="26"/>
    <x v="10"/>
    <x v="25"/>
    <x v="33"/>
    <x v="52"/>
    <n v="16110"/>
    <x v="0"/>
  </r>
  <r>
    <n v="9889"/>
    <x v="0"/>
    <x v="3"/>
    <x v="26"/>
    <x v="10"/>
    <x v="25"/>
    <x v="34"/>
    <x v="53"/>
    <n v="13350"/>
    <x v="0"/>
  </r>
  <r>
    <n v="9890"/>
    <x v="0"/>
    <x v="3"/>
    <x v="26"/>
    <x v="10"/>
    <x v="25"/>
    <x v="35"/>
    <x v="54"/>
    <n v="9885"/>
    <x v="0"/>
  </r>
  <r>
    <n v="9891"/>
    <x v="0"/>
    <x v="3"/>
    <x v="26"/>
    <x v="10"/>
    <x v="25"/>
    <x v="36"/>
    <x v="199"/>
    <n v="9186"/>
    <x v="0"/>
  </r>
  <r>
    <n v="9892"/>
    <x v="0"/>
    <x v="3"/>
    <x v="26"/>
    <x v="10"/>
    <x v="25"/>
    <x v="37"/>
    <x v="200"/>
    <n v="4506"/>
    <x v="0"/>
  </r>
  <r>
    <n v="9893"/>
    <x v="0"/>
    <x v="3"/>
    <x v="26"/>
    <x v="10"/>
    <x v="25"/>
    <x v="38"/>
    <x v="201"/>
    <n v="12360"/>
    <x v="0"/>
  </r>
  <r>
    <n v="9894"/>
    <x v="0"/>
    <x v="3"/>
    <x v="26"/>
    <x v="10"/>
    <x v="25"/>
    <x v="30"/>
    <x v="48"/>
    <n v="936"/>
    <x v="0"/>
  </r>
  <r>
    <n v="9895"/>
    <x v="0"/>
    <x v="3"/>
    <x v="26"/>
    <x v="10"/>
    <x v="25"/>
    <x v="8"/>
    <x v="8"/>
    <n v="98880"/>
    <x v="0"/>
  </r>
  <r>
    <n v="9896"/>
    <x v="0"/>
    <x v="3"/>
    <x v="26"/>
    <x v="10"/>
    <x v="25"/>
    <x v="9"/>
    <x v="9"/>
    <n v="97944"/>
    <x v="0"/>
  </r>
  <r>
    <n v="9897"/>
    <x v="0"/>
    <x v="4"/>
    <x v="27"/>
    <x v="10"/>
    <x v="25"/>
    <x v="31"/>
    <x v="197"/>
    <n v="134157"/>
    <x v="0"/>
  </r>
  <r>
    <n v="9898"/>
    <x v="0"/>
    <x v="4"/>
    <x v="27"/>
    <x v="10"/>
    <x v="25"/>
    <x v="32"/>
    <x v="198"/>
    <n v="149436"/>
    <x v="0"/>
  </r>
  <r>
    <n v="9899"/>
    <x v="0"/>
    <x v="4"/>
    <x v="27"/>
    <x v="10"/>
    <x v="25"/>
    <x v="33"/>
    <x v="52"/>
    <n v="186441"/>
    <x v="0"/>
  </r>
  <r>
    <n v="9900"/>
    <x v="0"/>
    <x v="4"/>
    <x v="27"/>
    <x v="10"/>
    <x v="25"/>
    <x v="34"/>
    <x v="53"/>
    <n v="177114"/>
    <x v="0"/>
  </r>
  <r>
    <n v="9901"/>
    <x v="0"/>
    <x v="4"/>
    <x v="27"/>
    <x v="10"/>
    <x v="25"/>
    <x v="35"/>
    <x v="54"/>
    <n v="145875"/>
    <x v="0"/>
  </r>
  <r>
    <n v="9902"/>
    <x v="0"/>
    <x v="4"/>
    <x v="27"/>
    <x v="10"/>
    <x v="25"/>
    <x v="36"/>
    <x v="199"/>
    <n v="134154"/>
    <x v="0"/>
  </r>
  <r>
    <n v="9903"/>
    <x v="0"/>
    <x v="4"/>
    <x v="27"/>
    <x v="10"/>
    <x v="25"/>
    <x v="37"/>
    <x v="200"/>
    <n v="69870"/>
    <x v="0"/>
  </r>
  <r>
    <n v="9904"/>
    <x v="0"/>
    <x v="4"/>
    <x v="27"/>
    <x v="10"/>
    <x v="25"/>
    <x v="38"/>
    <x v="201"/>
    <n v="159114"/>
    <x v="0"/>
  </r>
  <r>
    <n v="9905"/>
    <x v="0"/>
    <x v="4"/>
    <x v="27"/>
    <x v="10"/>
    <x v="25"/>
    <x v="30"/>
    <x v="48"/>
    <n v="16731"/>
    <x v="0"/>
  </r>
  <r>
    <n v="9906"/>
    <x v="0"/>
    <x v="4"/>
    <x v="27"/>
    <x v="10"/>
    <x v="25"/>
    <x v="8"/>
    <x v="8"/>
    <n v="1172892"/>
    <x v="0"/>
  </r>
  <r>
    <n v="9907"/>
    <x v="0"/>
    <x v="4"/>
    <x v="27"/>
    <x v="10"/>
    <x v="25"/>
    <x v="9"/>
    <x v="9"/>
    <n v="1156161"/>
    <x v="0"/>
  </r>
  <r>
    <n v="9908"/>
    <x v="0"/>
    <x v="5"/>
    <x v="28"/>
    <x v="10"/>
    <x v="25"/>
    <x v="31"/>
    <x v="197"/>
    <n v="148005"/>
    <x v="0"/>
  </r>
  <r>
    <n v="9909"/>
    <x v="0"/>
    <x v="5"/>
    <x v="28"/>
    <x v="10"/>
    <x v="25"/>
    <x v="32"/>
    <x v="198"/>
    <n v="168132"/>
    <x v="0"/>
  </r>
  <r>
    <n v="9910"/>
    <x v="0"/>
    <x v="5"/>
    <x v="28"/>
    <x v="10"/>
    <x v="25"/>
    <x v="33"/>
    <x v="52"/>
    <n v="202551"/>
    <x v="0"/>
  </r>
  <r>
    <n v="9911"/>
    <x v="0"/>
    <x v="5"/>
    <x v="28"/>
    <x v="10"/>
    <x v="25"/>
    <x v="34"/>
    <x v="53"/>
    <n v="190464"/>
    <x v="0"/>
  </r>
  <r>
    <n v="9912"/>
    <x v="0"/>
    <x v="5"/>
    <x v="28"/>
    <x v="10"/>
    <x v="25"/>
    <x v="35"/>
    <x v="54"/>
    <n v="155757"/>
    <x v="0"/>
  </r>
  <r>
    <n v="9913"/>
    <x v="0"/>
    <x v="5"/>
    <x v="28"/>
    <x v="10"/>
    <x v="25"/>
    <x v="36"/>
    <x v="199"/>
    <n v="143343"/>
    <x v="0"/>
  </r>
  <r>
    <n v="9914"/>
    <x v="0"/>
    <x v="5"/>
    <x v="28"/>
    <x v="10"/>
    <x v="25"/>
    <x v="37"/>
    <x v="200"/>
    <n v="74379"/>
    <x v="0"/>
  </r>
  <r>
    <n v="9915"/>
    <x v="0"/>
    <x v="5"/>
    <x v="28"/>
    <x v="10"/>
    <x v="25"/>
    <x v="38"/>
    <x v="201"/>
    <n v="171474"/>
    <x v="0"/>
  </r>
  <r>
    <n v="9916"/>
    <x v="0"/>
    <x v="5"/>
    <x v="28"/>
    <x v="10"/>
    <x v="25"/>
    <x v="30"/>
    <x v="48"/>
    <n v="17670"/>
    <x v="0"/>
  </r>
  <r>
    <n v="9917"/>
    <x v="0"/>
    <x v="5"/>
    <x v="28"/>
    <x v="10"/>
    <x v="25"/>
    <x v="8"/>
    <x v="8"/>
    <n v="1271775"/>
    <x v="0"/>
  </r>
  <r>
    <n v="9918"/>
    <x v="0"/>
    <x v="5"/>
    <x v="28"/>
    <x v="10"/>
    <x v="25"/>
    <x v="9"/>
    <x v="9"/>
    <n v="1254108"/>
    <x v="0"/>
  </r>
  <r>
    <n v="9919"/>
    <x v="0"/>
    <x v="0"/>
    <x v="0"/>
    <x v="6"/>
    <x v="26"/>
    <x v="67"/>
    <x v="202"/>
    <n v="6345"/>
    <x v="0"/>
  </r>
  <r>
    <n v="9920"/>
    <x v="0"/>
    <x v="0"/>
    <x v="0"/>
    <x v="6"/>
    <x v="26"/>
    <x v="0"/>
    <x v="203"/>
    <n v="252"/>
    <x v="0"/>
  </r>
  <r>
    <n v="9921"/>
    <x v="0"/>
    <x v="0"/>
    <x v="0"/>
    <x v="6"/>
    <x v="26"/>
    <x v="1"/>
    <x v="204"/>
    <n v="27"/>
    <x v="0"/>
  </r>
  <r>
    <n v="9922"/>
    <x v="0"/>
    <x v="0"/>
    <x v="0"/>
    <x v="6"/>
    <x v="26"/>
    <x v="2"/>
    <x v="205"/>
    <n v="1164"/>
    <x v="0"/>
  </r>
  <r>
    <n v="9923"/>
    <x v="0"/>
    <x v="0"/>
    <x v="0"/>
    <x v="6"/>
    <x v="26"/>
    <x v="3"/>
    <x v="206"/>
    <n v="390"/>
    <x v="0"/>
  </r>
  <r>
    <n v="9924"/>
    <x v="0"/>
    <x v="0"/>
    <x v="0"/>
    <x v="6"/>
    <x v="26"/>
    <x v="4"/>
    <x v="207"/>
    <n v="210"/>
    <x v="0"/>
  </r>
  <r>
    <n v="9925"/>
    <x v="0"/>
    <x v="0"/>
    <x v="0"/>
    <x v="6"/>
    <x v="26"/>
    <x v="5"/>
    <x v="208"/>
    <n v="198"/>
    <x v="0"/>
  </r>
  <r>
    <n v="9926"/>
    <x v="0"/>
    <x v="0"/>
    <x v="0"/>
    <x v="6"/>
    <x v="26"/>
    <x v="6"/>
    <x v="209"/>
    <n v="102"/>
    <x v="0"/>
  </r>
  <r>
    <n v="9927"/>
    <x v="0"/>
    <x v="0"/>
    <x v="0"/>
    <x v="6"/>
    <x v="26"/>
    <x v="7"/>
    <x v="135"/>
    <n v="24"/>
    <x v="0"/>
  </r>
  <r>
    <n v="9928"/>
    <x v="0"/>
    <x v="0"/>
    <x v="0"/>
    <x v="6"/>
    <x v="26"/>
    <x v="10"/>
    <x v="48"/>
    <n v="135"/>
    <x v="0"/>
  </r>
  <r>
    <n v="9929"/>
    <x v="0"/>
    <x v="0"/>
    <x v="0"/>
    <x v="6"/>
    <x v="26"/>
    <x v="8"/>
    <x v="8"/>
    <n v="8850"/>
    <x v="0"/>
  </r>
  <r>
    <n v="9930"/>
    <x v="0"/>
    <x v="0"/>
    <x v="0"/>
    <x v="6"/>
    <x v="26"/>
    <x v="9"/>
    <x v="9"/>
    <n v="8715"/>
    <x v="0"/>
  </r>
  <r>
    <n v="9931"/>
    <x v="0"/>
    <x v="0"/>
    <x v="1"/>
    <x v="6"/>
    <x v="26"/>
    <x v="67"/>
    <x v="202"/>
    <n v="18831"/>
    <x v="0"/>
  </r>
  <r>
    <n v="9932"/>
    <x v="0"/>
    <x v="0"/>
    <x v="1"/>
    <x v="6"/>
    <x v="26"/>
    <x v="0"/>
    <x v="203"/>
    <n v="321"/>
    <x v="0"/>
  </r>
  <r>
    <n v="9933"/>
    <x v="0"/>
    <x v="0"/>
    <x v="1"/>
    <x v="6"/>
    <x v="26"/>
    <x v="1"/>
    <x v="204"/>
    <n v="555"/>
    <x v="0"/>
  </r>
  <r>
    <n v="9934"/>
    <x v="0"/>
    <x v="0"/>
    <x v="1"/>
    <x v="6"/>
    <x v="26"/>
    <x v="2"/>
    <x v="205"/>
    <n v="1161"/>
    <x v="0"/>
  </r>
  <r>
    <n v="9935"/>
    <x v="0"/>
    <x v="0"/>
    <x v="1"/>
    <x v="6"/>
    <x v="26"/>
    <x v="3"/>
    <x v="206"/>
    <n v="363"/>
    <x v="0"/>
  </r>
  <r>
    <n v="9936"/>
    <x v="0"/>
    <x v="0"/>
    <x v="1"/>
    <x v="6"/>
    <x v="26"/>
    <x v="4"/>
    <x v="207"/>
    <n v="108"/>
    <x v="0"/>
  </r>
  <r>
    <n v="9937"/>
    <x v="0"/>
    <x v="0"/>
    <x v="1"/>
    <x v="6"/>
    <x v="26"/>
    <x v="5"/>
    <x v="208"/>
    <n v="990"/>
    <x v="0"/>
  </r>
  <r>
    <n v="9938"/>
    <x v="0"/>
    <x v="0"/>
    <x v="1"/>
    <x v="6"/>
    <x v="26"/>
    <x v="6"/>
    <x v="209"/>
    <n v="288"/>
    <x v="0"/>
  </r>
  <r>
    <n v="9939"/>
    <x v="0"/>
    <x v="0"/>
    <x v="1"/>
    <x v="6"/>
    <x v="26"/>
    <x v="7"/>
    <x v="135"/>
    <n v="78"/>
    <x v="0"/>
  </r>
  <r>
    <n v="9940"/>
    <x v="0"/>
    <x v="0"/>
    <x v="1"/>
    <x v="6"/>
    <x v="26"/>
    <x v="10"/>
    <x v="48"/>
    <n v="213"/>
    <x v="0"/>
  </r>
  <r>
    <n v="9941"/>
    <x v="0"/>
    <x v="0"/>
    <x v="1"/>
    <x v="6"/>
    <x v="26"/>
    <x v="8"/>
    <x v="8"/>
    <n v="22908"/>
    <x v="0"/>
  </r>
  <r>
    <n v="9942"/>
    <x v="0"/>
    <x v="0"/>
    <x v="1"/>
    <x v="6"/>
    <x v="26"/>
    <x v="9"/>
    <x v="9"/>
    <n v="22698"/>
    <x v="0"/>
  </r>
  <r>
    <n v="9943"/>
    <x v="0"/>
    <x v="0"/>
    <x v="2"/>
    <x v="6"/>
    <x v="26"/>
    <x v="67"/>
    <x v="202"/>
    <n v="19236"/>
    <x v="0"/>
  </r>
  <r>
    <n v="9944"/>
    <x v="0"/>
    <x v="0"/>
    <x v="2"/>
    <x v="6"/>
    <x v="26"/>
    <x v="0"/>
    <x v="203"/>
    <n v="546"/>
    <x v="0"/>
  </r>
  <r>
    <n v="9945"/>
    <x v="0"/>
    <x v="0"/>
    <x v="2"/>
    <x v="6"/>
    <x v="26"/>
    <x v="1"/>
    <x v="204"/>
    <n v="129"/>
    <x v="0"/>
  </r>
  <r>
    <n v="9946"/>
    <x v="0"/>
    <x v="0"/>
    <x v="2"/>
    <x v="6"/>
    <x v="26"/>
    <x v="2"/>
    <x v="205"/>
    <n v="2484"/>
    <x v="0"/>
  </r>
  <r>
    <n v="9947"/>
    <x v="0"/>
    <x v="0"/>
    <x v="2"/>
    <x v="6"/>
    <x v="26"/>
    <x v="3"/>
    <x v="206"/>
    <n v="792"/>
    <x v="0"/>
  </r>
  <r>
    <n v="9948"/>
    <x v="0"/>
    <x v="0"/>
    <x v="2"/>
    <x v="6"/>
    <x v="26"/>
    <x v="4"/>
    <x v="207"/>
    <n v="369"/>
    <x v="0"/>
  </r>
  <r>
    <n v="9949"/>
    <x v="0"/>
    <x v="0"/>
    <x v="2"/>
    <x v="6"/>
    <x v="26"/>
    <x v="5"/>
    <x v="208"/>
    <n v="960"/>
    <x v="0"/>
  </r>
  <r>
    <n v="9950"/>
    <x v="0"/>
    <x v="0"/>
    <x v="2"/>
    <x v="6"/>
    <x v="26"/>
    <x v="6"/>
    <x v="209"/>
    <n v="423"/>
    <x v="0"/>
  </r>
  <r>
    <n v="9951"/>
    <x v="0"/>
    <x v="0"/>
    <x v="2"/>
    <x v="6"/>
    <x v="26"/>
    <x v="7"/>
    <x v="135"/>
    <n v="168"/>
    <x v="0"/>
  </r>
  <r>
    <n v="9952"/>
    <x v="0"/>
    <x v="0"/>
    <x v="2"/>
    <x v="6"/>
    <x v="26"/>
    <x v="10"/>
    <x v="48"/>
    <n v="147"/>
    <x v="0"/>
  </r>
  <r>
    <n v="9953"/>
    <x v="0"/>
    <x v="0"/>
    <x v="2"/>
    <x v="6"/>
    <x v="26"/>
    <x v="8"/>
    <x v="8"/>
    <n v="25248"/>
    <x v="0"/>
  </r>
  <r>
    <n v="9954"/>
    <x v="0"/>
    <x v="0"/>
    <x v="2"/>
    <x v="6"/>
    <x v="26"/>
    <x v="9"/>
    <x v="9"/>
    <n v="25101"/>
    <x v="0"/>
  </r>
  <r>
    <n v="9955"/>
    <x v="0"/>
    <x v="0"/>
    <x v="3"/>
    <x v="6"/>
    <x v="26"/>
    <x v="67"/>
    <x v="202"/>
    <n v="13116"/>
    <x v="0"/>
  </r>
  <r>
    <n v="9956"/>
    <x v="0"/>
    <x v="0"/>
    <x v="3"/>
    <x v="6"/>
    <x v="26"/>
    <x v="0"/>
    <x v="203"/>
    <n v="387"/>
    <x v="0"/>
  </r>
  <r>
    <n v="9957"/>
    <x v="0"/>
    <x v="0"/>
    <x v="3"/>
    <x v="6"/>
    <x v="26"/>
    <x v="1"/>
    <x v="204"/>
    <n v="687"/>
    <x v="0"/>
  </r>
  <r>
    <n v="9958"/>
    <x v="0"/>
    <x v="0"/>
    <x v="3"/>
    <x v="6"/>
    <x v="26"/>
    <x v="2"/>
    <x v="205"/>
    <n v="1227"/>
    <x v="0"/>
  </r>
  <r>
    <n v="9959"/>
    <x v="0"/>
    <x v="0"/>
    <x v="3"/>
    <x v="6"/>
    <x v="26"/>
    <x v="3"/>
    <x v="206"/>
    <n v="648"/>
    <x v="0"/>
  </r>
  <r>
    <n v="9960"/>
    <x v="0"/>
    <x v="0"/>
    <x v="3"/>
    <x v="6"/>
    <x v="26"/>
    <x v="4"/>
    <x v="207"/>
    <n v="204"/>
    <x v="0"/>
  </r>
  <r>
    <n v="9961"/>
    <x v="0"/>
    <x v="0"/>
    <x v="3"/>
    <x v="6"/>
    <x v="26"/>
    <x v="5"/>
    <x v="208"/>
    <n v="3876"/>
    <x v="0"/>
  </r>
  <r>
    <n v="9962"/>
    <x v="0"/>
    <x v="0"/>
    <x v="3"/>
    <x v="6"/>
    <x v="26"/>
    <x v="6"/>
    <x v="209"/>
    <n v="384"/>
    <x v="0"/>
  </r>
  <r>
    <n v="9963"/>
    <x v="0"/>
    <x v="0"/>
    <x v="3"/>
    <x v="6"/>
    <x v="26"/>
    <x v="7"/>
    <x v="135"/>
    <n v="354"/>
    <x v="0"/>
  </r>
  <r>
    <n v="9964"/>
    <x v="0"/>
    <x v="0"/>
    <x v="3"/>
    <x v="6"/>
    <x v="26"/>
    <x v="10"/>
    <x v="48"/>
    <n v="321"/>
    <x v="0"/>
  </r>
  <r>
    <n v="9965"/>
    <x v="0"/>
    <x v="0"/>
    <x v="3"/>
    <x v="6"/>
    <x v="26"/>
    <x v="8"/>
    <x v="8"/>
    <n v="21207"/>
    <x v="0"/>
  </r>
  <r>
    <n v="9966"/>
    <x v="0"/>
    <x v="0"/>
    <x v="3"/>
    <x v="6"/>
    <x v="26"/>
    <x v="9"/>
    <x v="9"/>
    <n v="20883"/>
    <x v="0"/>
  </r>
  <r>
    <n v="9967"/>
    <x v="0"/>
    <x v="0"/>
    <x v="4"/>
    <x v="6"/>
    <x v="26"/>
    <x v="67"/>
    <x v="202"/>
    <n v="20865"/>
    <x v="0"/>
  </r>
  <r>
    <n v="9968"/>
    <x v="0"/>
    <x v="0"/>
    <x v="4"/>
    <x v="6"/>
    <x v="26"/>
    <x v="0"/>
    <x v="203"/>
    <n v="513"/>
    <x v="0"/>
  </r>
  <r>
    <n v="9969"/>
    <x v="0"/>
    <x v="0"/>
    <x v="4"/>
    <x v="6"/>
    <x v="26"/>
    <x v="1"/>
    <x v="204"/>
    <n v="273"/>
    <x v="0"/>
  </r>
  <r>
    <n v="9970"/>
    <x v="0"/>
    <x v="0"/>
    <x v="4"/>
    <x v="6"/>
    <x v="26"/>
    <x v="2"/>
    <x v="205"/>
    <n v="2043"/>
    <x v="0"/>
  </r>
  <r>
    <n v="9971"/>
    <x v="0"/>
    <x v="0"/>
    <x v="4"/>
    <x v="6"/>
    <x v="26"/>
    <x v="3"/>
    <x v="206"/>
    <n v="618"/>
    <x v="0"/>
  </r>
  <r>
    <n v="9972"/>
    <x v="0"/>
    <x v="0"/>
    <x v="4"/>
    <x v="6"/>
    <x v="26"/>
    <x v="4"/>
    <x v="207"/>
    <n v="279"/>
    <x v="0"/>
  </r>
  <r>
    <n v="9973"/>
    <x v="0"/>
    <x v="0"/>
    <x v="4"/>
    <x v="6"/>
    <x v="26"/>
    <x v="5"/>
    <x v="208"/>
    <n v="525"/>
    <x v="0"/>
  </r>
  <r>
    <n v="9974"/>
    <x v="0"/>
    <x v="0"/>
    <x v="4"/>
    <x v="6"/>
    <x v="26"/>
    <x v="6"/>
    <x v="209"/>
    <n v="282"/>
    <x v="0"/>
  </r>
  <r>
    <n v="9975"/>
    <x v="0"/>
    <x v="0"/>
    <x v="4"/>
    <x v="6"/>
    <x v="26"/>
    <x v="7"/>
    <x v="135"/>
    <n v="72"/>
    <x v="0"/>
  </r>
  <r>
    <n v="9976"/>
    <x v="0"/>
    <x v="0"/>
    <x v="4"/>
    <x v="6"/>
    <x v="26"/>
    <x v="10"/>
    <x v="48"/>
    <n v="204"/>
    <x v="0"/>
  </r>
  <r>
    <n v="9977"/>
    <x v="0"/>
    <x v="0"/>
    <x v="4"/>
    <x v="6"/>
    <x v="26"/>
    <x v="8"/>
    <x v="8"/>
    <n v="25677"/>
    <x v="0"/>
  </r>
  <r>
    <n v="9978"/>
    <x v="0"/>
    <x v="0"/>
    <x v="4"/>
    <x v="6"/>
    <x v="26"/>
    <x v="9"/>
    <x v="9"/>
    <n v="25473"/>
    <x v="0"/>
  </r>
  <r>
    <n v="9979"/>
    <x v="0"/>
    <x v="0"/>
    <x v="5"/>
    <x v="6"/>
    <x v="26"/>
    <x v="67"/>
    <x v="202"/>
    <n v="17241"/>
    <x v="0"/>
  </r>
  <r>
    <n v="9980"/>
    <x v="0"/>
    <x v="0"/>
    <x v="5"/>
    <x v="6"/>
    <x v="26"/>
    <x v="0"/>
    <x v="203"/>
    <n v="594"/>
    <x v="0"/>
  </r>
  <r>
    <n v="9981"/>
    <x v="0"/>
    <x v="0"/>
    <x v="5"/>
    <x v="6"/>
    <x v="26"/>
    <x v="1"/>
    <x v="204"/>
    <n v="192"/>
    <x v="0"/>
  </r>
  <r>
    <n v="9982"/>
    <x v="0"/>
    <x v="0"/>
    <x v="5"/>
    <x v="6"/>
    <x v="26"/>
    <x v="2"/>
    <x v="205"/>
    <n v="1635"/>
    <x v="0"/>
  </r>
  <r>
    <n v="9983"/>
    <x v="0"/>
    <x v="0"/>
    <x v="5"/>
    <x v="6"/>
    <x v="26"/>
    <x v="3"/>
    <x v="206"/>
    <n v="474"/>
    <x v="0"/>
  </r>
  <r>
    <n v="9984"/>
    <x v="0"/>
    <x v="0"/>
    <x v="5"/>
    <x v="6"/>
    <x v="26"/>
    <x v="4"/>
    <x v="207"/>
    <n v="288"/>
    <x v="0"/>
  </r>
  <r>
    <n v="9985"/>
    <x v="0"/>
    <x v="0"/>
    <x v="5"/>
    <x v="6"/>
    <x v="26"/>
    <x v="5"/>
    <x v="208"/>
    <n v="2928"/>
    <x v="0"/>
  </r>
  <r>
    <n v="9986"/>
    <x v="0"/>
    <x v="0"/>
    <x v="5"/>
    <x v="6"/>
    <x v="26"/>
    <x v="6"/>
    <x v="209"/>
    <n v="468"/>
    <x v="0"/>
  </r>
  <r>
    <n v="9987"/>
    <x v="0"/>
    <x v="0"/>
    <x v="5"/>
    <x v="6"/>
    <x v="26"/>
    <x v="7"/>
    <x v="135"/>
    <n v="144"/>
    <x v="0"/>
  </r>
  <r>
    <n v="9988"/>
    <x v="0"/>
    <x v="0"/>
    <x v="5"/>
    <x v="6"/>
    <x v="26"/>
    <x v="10"/>
    <x v="48"/>
    <n v="225"/>
    <x v="0"/>
  </r>
  <r>
    <n v="9989"/>
    <x v="0"/>
    <x v="0"/>
    <x v="5"/>
    <x v="6"/>
    <x v="26"/>
    <x v="8"/>
    <x v="8"/>
    <n v="24189"/>
    <x v="0"/>
  </r>
  <r>
    <n v="9990"/>
    <x v="0"/>
    <x v="0"/>
    <x v="5"/>
    <x v="6"/>
    <x v="26"/>
    <x v="9"/>
    <x v="9"/>
    <n v="23961"/>
    <x v="0"/>
  </r>
  <r>
    <n v="9991"/>
    <x v="0"/>
    <x v="0"/>
    <x v="6"/>
    <x v="6"/>
    <x v="26"/>
    <x v="67"/>
    <x v="202"/>
    <n v="16224"/>
    <x v="0"/>
  </r>
  <r>
    <n v="9992"/>
    <x v="0"/>
    <x v="0"/>
    <x v="6"/>
    <x v="6"/>
    <x v="26"/>
    <x v="0"/>
    <x v="203"/>
    <n v="333"/>
    <x v="0"/>
  </r>
  <r>
    <n v="9993"/>
    <x v="0"/>
    <x v="0"/>
    <x v="6"/>
    <x v="6"/>
    <x v="26"/>
    <x v="1"/>
    <x v="204"/>
    <n v="252"/>
    <x v="0"/>
  </r>
  <r>
    <n v="9994"/>
    <x v="0"/>
    <x v="0"/>
    <x v="6"/>
    <x v="6"/>
    <x v="26"/>
    <x v="2"/>
    <x v="205"/>
    <n v="1440"/>
    <x v="0"/>
  </r>
  <r>
    <n v="9995"/>
    <x v="0"/>
    <x v="0"/>
    <x v="6"/>
    <x v="6"/>
    <x v="26"/>
    <x v="3"/>
    <x v="206"/>
    <n v="354"/>
    <x v="0"/>
  </r>
  <r>
    <n v="9996"/>
    <x v="0"/>
    <x v="0"/>
    <x v="6"/>
    <x v="6"/>
    <x v="26"/>
    <x v="4"/>
    <x v="207"/>
    <n v="162"/>
    <x v="0"/>
  </r>
  <r>
    <n v="9997"/>
    <x v="0"/>
    <x v="0"/>
    <x v="6"/>
    <x v="6"/>
    <x v="26"/>
    <x v="5"/>
    <x v="208"/>
    <n v="4317"/>
    <x v="0"/>
  </r>
  <r>
    <n v="9998"/>
    <x v="0"/>
    <x v="0"/>
    <x v="6"/>
    <x v="6"/>
    <x v="26"/>
    <x v="6"/>
    <x v="209"/>
    <n v="519"/>
    <x v="0"/>
  </r>
  <r>
    <n v="9999"/>
    <x v="0"/>
    <x v="0"/>
    <x v="6"/>
    <x v="6"/>
    <x v="26"/>
    <x v="7"/>
    <x v="135"/>
    <n v="84"/>
    <x v="0"/>
  </r>
  <r>
    <n v="10000"/>
    <x v="0"/>
    <x v="0"/>
    <x v="6"/>
    <x v="6"/>
    <x v="26"/>
    <x v="10"/>
    <x v="48"/>
    <n v="162"/>
    <x v="0"/>
  </r>
  <r>
    <n v="10001"/>
    <x v="0"/>
    <x v="0"/>
    <x v="6"/>
    <x v="6"/>
    <x v="26"/>
    <x v="8"/>
    <x v="8"/>
    <n v="23847"/>
    <x v="0"/>
  </r>
  <r>
    <n v="10002"/>
    <x v="0"/>
    <x v="0"/>
    <x v="6"/>
    <x v="6"/>
    <x v="26"/>
    <x v="9"/>
    <x v="9"/>
    <n v="23685"/>
    <x v="0"/>
  </r>
  <r>
    <n v="10003"/>
    <x v="0"/>
    <x v="0"/>
    <x v="7"/>
    <x v="6"/>
    <x v="26"/>
    <x v="67"/>
    <x v="202"/>
    <n v="19038"/>
    <x v="0"/>
  </r>
  <r>
    <n v="10004"/>
    <x v="0"/>
    <x v="0"/>
    <x v="7"/>
    <x v="6"/>
    <x v="26"/>
    <x v="0"/>
    <x v="203"/>
    <n v="390"/>
    <x v="0"/>
  </r>
  <r>
    <n v="10005"/>
    <x v="0"/>
    <x v="0"/>
    <x v="7"/>
    <x v="6"/>
    <x v="26"/>
    <x v="1"/>
    <x v="204"/>
    <n v="261"/>
    <x v="0"/>
  </r>
  <r>
    <n v="10006"/>
    <x v="0"/>
    <x v="0"/>
    <x v="7"/>
    <x v="6"/>
    <x v="26"/>
    <x v="2"/>
    <x v="205"/>
    <n v="1269"/>
    <x v="0"/>
  </r>
  <r>
    <n v="10007"/>
    <x v="0"/>
    <x v="0"/>
    <x v="7"/>
    <x v="6"/>
    <x v="26"/>
    <x v="3"/>
    <x v="206"/>
    <n v="402"/>
    <x v="0"/>
  </r>
  <r>
    <n v="10008"/>
    <x v="0"/>
    <x v="0"/>
    <x v="7"/>
    <x v="6"/>
    <x v="26"/>
    <x v="4"/>
    <x v="207"/>
    <n v="156"/>
    <x v="0"/>
  </r>
  <r>
    <n v="10009"/>
    <x v="0"/>
    <x v="0"/>
    <x v="7"/>
    <x v="6"/>
    <x v="26"/>
    <x v="5"/>
    <x v="208"/>
    <n v="2079"/>
    <x v="0"/>
  </r>
  <r>
    <n v="10010"/>
    <x v="0"/>
    <x v="0"/>
    <x v="7"/>
    <x v="6"/>
    <x v="26"/>
    <x v="6"/>
    <x v="209"/>
    <n v="522"/>
    <x v="0"/>
  </r>
  <r>
    <n v="10011"/>
    <x v="0"/>
    <x v="0"/>
    <x v="7"/>
    <x v="6"/>
    <x v="26"/>
    <x v="7"/>
    <x v="135"/>
    <n v="87"/>
    <x v="0"/>
  </r>
  <r>
    <n v="10012"/>
    <x v="0"/>
    <x v="0"/>
    <x v="7"/>
    <x v="6"/>
    <x v="26"/>
    <x v="10"/>
    <x v="48"/>
    <n v="180"/>
    <x v="0"/>
  </r>
  <r>
    <n v="10013"/>
    <x v="0"/>
    <x v="0"/>
    <x v="7"/>
    <x v="6"/>
    <x v="26"/>
    <x v="8"/>
    <x v="8"/>
    <n v="24381"/>
    <x v="0"/>
  </r>
  <r>
    <n v="10014"/>
    <x v="0"/>
    <x v="0"/>
    <x v="7"/>
    <x v="6"/>
    <x v="26"/>
    <x v="9"/>
    <x v="9"/>
    <n v="24201"/>
    <x v="0"/>
  </r>
  <r>
    <n v="10015"/>
    <x v="0"/>
    <x v="0"/>
    <x v="8"/>
    <x v="6"/>
    <x v="26"/>
    <x v="67"/>
    <x v="202"/>
    <n v="17631"/>
    <x v="0"/>
  </r>
  <r>
    <n v="10016"/>
    <x v="0"/>
    <x v="0"/>
    <x v="8"/>
    <x v="6"/>
    <x v="26"/>
    <x v="0"/>
    <x v="203"/>
    <n v="498"/>
    <x v="0"/>
  </r>
  <r>
    <n v="10017"/>
    <x v="0"/>
    <x v="0"/>
    <x v="8"/>
    <x v="6"/>
    <x v="26"/>
    <x v="1"/>
    <x v="204"/>
    <n v="282"/>
    <x v="0"/>
  </r>
  <r>
    <n v="10018"/>
    <x v="0"/>
    <x v="0"/>
    <x v="8"/>
    <x v="6"/>
    <x v="26"/>
    <x v="2"/>
    <x v="205"/>
    <n v="2478"/>
    <x v="0"/>
  </r>
  <r>
    <n v="10019"/>
    <x v="0"/>
    <x v="0"/>
    <x v="8"/>
    <x v="6"/>
    <x v="26"/>
    <x v="3"/>
    <x v="206"/>
    <n v="843"/>
    <x v="0"/>
  </r>
  <r>
    <n v="10020"/>
    <x v="0"/>
    <x v="0"/>
    <x v="8"/>
    <x v="6"/>
    <x v="26"/>
    <x v="4"/>
    <x v="207"/>
    <n v="399"/>
    <x v="0"/>
  </r>
  <r>
    <n v="10021"/>
    <x v="0"/>
    <x v="0"/>
    <x v="8"/>
    <x v="6"/>
    <x v="26"/>
    <x v="5"/>
    <x v="208"/>
    <n v="1548"/>
    <x v="0"/>
  </r>
  <r>
    <n v="10022"/>
    <x v="0"/>
    <x v="0"/>
    <x v="8"/>
    <x v="6"/>
    <x v="26"/>
    <x v="6"/>
    <x v="209"/>
    <n v="369"/>
    <x v="0"/>
  </r>
  <r>
    <n v="10023"/>
    <x v="0"/>
    <x v="0"/>
    <x v="8"/>
    <x v="6"/>
    <x v="26"/>
    <x v="7"/>
    <x v="135"/>
    <n v="180"/>
    <x v="0"/>
  </r>
  <r>
    <n v="10024"/>
    <x v="0"/>
    <x v="0"/>
    <x v="8"/>
    <x v="6"/>
    <x v="26"/>
    <x v="10"/>
    <x v="48"/>
    <n v="240"/>
    <x v="0"/>
  </r>
  <r>
    <n v="10025"/>
    <x v="0"/>
    <x v="0"/>
    <x v="8"/>
    <x v="6"/>
    <x v="26"/>
    <x v="8"/>
    <x v="8"/>
    <n v="24465"/>
    <x v="0"/>
  </r>
  <r>
    <n v="10026"/>
    <x v="0"/>
    <x v="0"/>
    <x v="8"/>
    <x v="6"/>
    <x v="26"/>
    <x v="9"/>
    <x v="9"/>
    <n v="24225"/>
    <x v="0"/>
  </r>
  <r>
    <n v="10027"/>
    <x v="0"/>
    <x v="0"/>
    <x v="9"/>
    <x v="6"/>
    <x v="26"/>
    <x v="67"/>
    <x v="202"/>
    <n v="16716"/>
    <x v="0"/>
  </r>
  <r>
    <n v="10028"/>
    <x v="0"/>
    <x v="0"/>
    <x v="9"/>
    <x v="6"/>
    <x v="26"/>
    <x v="0"/>
    <x v="203"/>
    <n v="282"/>
    <x v="0"/>
  </r>
  <r>
    <n v="10029"/>
    <x v="0"/>
    <x v="0"/>
    <x v="9"/>
    <x v="6"/>
    <x v="26"/>
    <x v="1"/>
    <x v="204"/>
    <n v="723"/>
    <x v="0"/>
  </r>
  <r>
    <n v="10030"/>
    <x v="0"/>
    <x v="0"/>
    <x v="9"/>
    <x v="6"/>
    <x v="26"/>
    <x v="2"/>
    <x v="205"/>
    <n v="690"/>
    <x v="0"/>
  </r>
  <r>
    <n v="10031"/>
    <x v="0"/>
    <x v="0"/>
    <x v="9"/>
    <x v="6"/>
    <x v="26"/>
    <x v="3"/>
    <x v="206"/>
    <n v="246"/>
    <x v="0"/>
  </r>
  <r>
    <n v="10032"/>
    <x v="0"/>
    <x v="0"/>
    <x v="9"/>
    <x v="6"/>
    <x v="26"/>
    <x v="4"/>
    <x v="207"/>
    <n v="93"/>
    <x v="0"/>
  </r>
  <r>
    <n v="10033"/>
    <x v="0"/>
    <x v="0"/>
    <x v="9"/>
    <x v="6"/>
    <x v="26"/>
    <x v="5"/>
    <x v="208"/>
    <n v="3807"/>
    <x v="0"/>
  </r>
  <r>
    <n v="10034"/>
    <x v="0"/>
    <x v="0"/>
    <x v="9"/>
    <x v="6"/>
    <x v="26"/>
    <x v="6"/>
    <x v="209"/>
    <n v="426"/>
    <x v="0"/>
  </r>
  <r>
    <n v="10035"/>
    <x v="0"/>
    <x v="0"/>
    <x v="9"/>
    <x v="6"/>
    <x v="26"/>
    <x v="7"/>
    <x v="135"/>
    <n v="66"/>
    <x v="0"/>
  </r>
  <r>
    <n v="10036"/>
    <x v="0"/>
    <x v="0"/>
    <x v="9"/>
    <x v="6"/>
    <x v="26"/>
    <x v="10"/>
    <x v="48"/>
    <n v="225"/>
    <x v="0"/>
  </r>
  <r>
    <n v="10037"/>
    <x v="0"/>
    <x v="0"/>
    <x v="9"/>
    <x v="6"/>
    <x v="26"/>
    <x v="8"/>
    <x v="8"/>
    <n v="23274"/>
    <x v="0"/>
  </r>
  <r>
    <n v="10038"/>
    <x v="0"/>
    <x v="0"/>
    <x v="9"/>
    <x v="6"/>
    <x v="26"/>
    <x v="9"/>
    <x v="9"/>
    <n v="23046"/>
    <x v="0"/>
  </r>
  <r>
    <n v="10039"/>
    <x v="0"/>
    <x v="0"/>
    <x v="10"/>
    <x v="6"/>
    <x v="26"/>
    <x v="67"/>
    <x v="202"/>
    <n v="16920"/>
    <x v="0"/>
  </r>
  <r>
    <n v="10040"/>
    <x v="0"/>
    <x v="0"/>
    <x v="10"/>
    <x v="6"/>
    <x v="26"/>
    <x v="0"/>
    <x v="203"/>
    <n v="471"/>
    <x v="0"/>
  </r>
  <r>
    <n v="10041"/>
    <x v="0"/>
    <x v="0"/>
    <x v="10"/>
    <x v="6"/>
    <x v="26"/>
    <x v="1"/>
    <x v="204"/>
    <n v="342"/>
    <x v="0"/>
  </r>
  <r>
    <n v="10042"/>
    <x v="0"/>
    <x v="0"/>
    <x v="10"/>
    <x v="6"/>
    <x v="26"/>
    <x v="2"/>
    <x v="205"/>
    <n v="1563"/>
    <x v="0"/>
  </r>
  <r>
    <n v="10043"/>
    <x v="0"/>
    <x v="0"/>
    <x v="10"/>
    <x v="6"/>
    <x v="26"/>
    <x v="3"/>
    <x v="206"/>
    <n v="540"/>
    <x v="0"/>
  </r>
  <r>
    <n v="10044"/>
    <x v="0"/>
    <x v="0"/>
    <x v="10"/>
    <x v="6"/>
    <x v="26"/>
    <x v="4"/>
    <x v="207"/>
    <n v="234"/>
    <x v="0"/>
  </r>
  <r>
    <n v="10045"/>
    <x v="0"/>
    <x v="0"/>
    <x v="10"/>
    <x v="6"/>
    <x v="26"/>
    <x v="5"/>
    <x v="208"/>
    <n v="2628"/>
    <x v="0"/>
  </r>
  <r>
    <n v="10046"/>
    <x v="0"/>
    <x v="0"/>
    <x v="10"/>
    <x v="6"/>
    <x v="26"/>
    <x v="6"/>
    <x v="209"/>
    <n v="408"/>
    <x v="0"/>
  </r>
  <r>
    <n v="10047"/>
    <x v="0"/>
    <x v="0"/>
    <x v="10"/>
    <x v="6"/>
    <x v="26"/>
    <x v="7"/>
    <x v="135"/>
    <n v="252"/>
    <x v="0"/>
  </r>
  <r>
    <n v="10048"/>
    <x v="0"/>
    <x v="0"/>
    <x v="10"/>
    <x v="6"/>
    <x v="26"/>
    <x v="10"/>
    <x v="48"/>
    <n v="294"/>
    <x v="0"/>
  </r>
  <r>
    <n v="10049"/>
    <x v="0"/>
    <x v="0"/>
    <x v="10"/>
    <x v="6"/>
    <x v="26"/>
    <x v="8"/>
    <x v="8"/>
    <n v="23652"/>
    <x v="0"/>
  </r>
  <r>
    <n v="10050"/>
    <x v="0"/>
    <x v="0"/>
    <x v="10"/>
    <x v="6"/>
    <x v="26"/>
    <x v="9"/>
    <x v="9"/>
    <n v="23361"/>
    <x v="0"/>
  </r>
  <r>
    <n v="10051"/>
    <x v="0"/>
    <x v="0"/>
    <x v="11"/>
    <x v="6"/>
    <x v="26"/>
    <x v="67"/>
    <x v="202"/>
    <n v="18630"/>
    <x v="0"/>
  </r>
  <r>
    <n v="10052"/>
    <x v="0"/>
    <x v="0"/>
    <x v="11"/>
    <x v="6"/>
    <x v="26"/>
    <x v="0"/>
    <x v="203"/>
    <n v="345"/>
    <x v="0"/>
  </r>
  <r>
    <n v="10053"/>
    <x v="0"/>
    <x v="0"/>
    <x v="11"/>
    <x v="6"/>
    <x v="26"/>
    <x v="1"/>
    <x v="204"/>
    <n v="981"/>
    <x v="0"/>
  </r>
  <r>
    <n v="10054"/>
    <x v="0"/>
    <x v="0"/>
    <x v="11"/>
    <x v="6"/>
    <x v="26"/>
    <x v="2"/>
    <x v="205"/>
    <n v="975"/>
    <x v="0"/>
  </r>
  <r>
    <n v="10055"/>
    <x v="0"/>
    <x v="0"/>
    <x v="11"/>
    <x v="6"/>
    <x v="26"/>
    <x v="3"/>
    <x v="206"/>
    <n v="420"/>
    <x v="0"/>
  </r>
  <r>
    <n v="10056"/>
    <x v="0"/>
    <x v="0"/>
    <x v="11"/>
    <x v="6"/>
    <x v="26"/>
    <x v="4"/>
    <x v="207"/>
    <n v="114"/>
    <x v="0"/>
  </r>
  <r>
    <n v="10057"/>
    <x v="0"/>
    <x v="0"/>
    <x v="11"/>
    <x v="6"/>
    <x v="26"/>
    <x v="5"/>
    <x v="208"/>
    <n v="1362"/>
    <x v="0"/>
  </r>
  <r>
    <n v="10058"/>
    <x v="0"/>
    <x v="0"/>
    <x v="11"/>
    <x v="6"/>
    <x v="26"/>
    <x v="6"/>
    <x v="209"/>
    <n v="240"/>
    <x v="0"/>
  </r>
  <r>
    <n v="10059"/>
    <x v="0"/>
    <x v="0"/>
    <x v="11"/>
    <x v="6"/>
    <x v="26"/>
    <x v="7"/>
    <x v="135"/>
    <n v="84"/>
    <x v="0"/>
  </r>
  <r>
    <n v="10060"/>
    <x v="0"/>
    <x v="0"/>
    <x v="11"/>
    <x v="6"/>
    <x v="26"/>
    <x v="10"/>
    <x v="48"/>
    <n v="267"/>
    <x v="0"/>
  </r>
  <r>
    <n v="10061"/>
    <x v="0"/>
    <x v="0"/>
    <x v="11"/>
    <x v="6"/>
    <x v="26"/>
    <x v="8"/>
    <x v="8"/>
    <n v="23421"/>
    <x v="0"/>
  </r>
  <r>
    <n v="10062"/>
    <x v="0"/>
    <x v="0"/>
    <x v="11"/>
    <x v="6"/>
    <x v="26"/>
    <x v="9"/>
    <x v="9"/>
    <n v="23154"/>
    <x v="0"/>
  </r>
  <r>
    <n v="10063"/>
    <x v="0"/>
    <x v="0"/>
    <x v="12"/>
    <x v="6"/>
    <x v="26"/>
    <x v="67"/>
    <x v="202"/>
    <n v="19194"/>
    <x v="0"/>
  </r>
  <r>
    <n v="10064"/>
    <x v="0"/>
    <x v="0"/>
    <x v="12"/>
    <x v="6"/>
    <x v="26"/>
    <x v="0"/>
    <x v="203"/>
    <n v="438"/>
    <x v="0"/>
  </r>
  <r>
    <n v="10065"/>
    <x v="0"/>
    <x v="0"/>
    <x v="12"/>
    <x v="6"/>
    <x v="26"/>
    <x v="1"/>
    <x v="204"/>
    <n v="375"/>
    <x v="0"/>
  </r>
  <r>
    <n v="10066"/>
    <x v="0"/>
    <x v="0"/>
    <x v="12"/>
    <x v="6"/>
    <x v="26"/>
    <x v="2"/>
    <x v="205"/>
    <n v="1383"/>
    <x v="0"/>
  </r>
  <r>
    <n v="10067"/>
    <x v="0"/>
    <x v="0"/>
    <x v="12"/>
    <x v="6"/>
    <x v="26"/>
    <x v="3"/>
    <x v="206"/>
    <n v="432"/>
    <x v="0"/>
  </r>
  <r>
    <n v="10068"/>
    <x v="0"/>
    <x v="0"/>
    <x v="12"/>
    <x v="6"/>
    <x v="26"/>
    <x v="4"/>
    <x v="207"/>
    <n v="183"/>
    <x v="0"/>
  </r>
  <r>
    <n v="10069"/>
    <x v="0"/>
    <x v="0"/>
    <x v="12"/>
    <x v="6"/>
    <x v="26"/>
    <x v="5"/>
    <x v="208"/>
    <n v="2412"/>
    <x v="0"/>
  </r>
  <r>
    <n v="10070"/>
    <x v="0"/>
    <x v="0"/>
    <x v="12"/>
    <x v="6"/>
    <x v="26"/>
    <x v="6"/>
    <x v="209"/>
    <n v="459"/>
    <x v="0"/>
  </r>
  <r>
    <n v="10071"/>
    <x v="0"/>
    <x v="0"/>
    <x v="12"/>
    <x v="6"/>
    <x v="26"/>
    <x v="7"/>
    <x v="135"/>
    <n v="129"/>
    <x v="0"/>
  </r>
  <r>
    <n v="10072"/>
    <x v="0"/>
    <x v="0"/>
    <x v="12"/>
    <x v="6"/>
    <x v="26"/>
    <x v="10"/>
    <x v="48"/>
    <n v="228"/>
    <x v="0"/>
  </r>
  <r>
    <n v="10073"/>
    <x v="0"/>
    <x v="0"/>
    <x v="12"/>
    <x v="6"/>
    <x v="26"/>
    <x v="8"/>
    <x v="8"/>
    <n v="25233"/>
    <x v="0"/>
  </r>
  <r>
    <n v="10074"/>
    <x v="0"/>
    <x v="0"/>
    <x v="12"/>
    <x v="6"/>
    <x v="26"/>
    <x v="9"/>
    <x v="9"/>
    <n v="25005"/>
    <x v="0"/>
  </r>
  <r>
    <n v="10075"/>
    <x v="0"/>
    <x v="0"/>
    <x v="13"/>
    <x v="6"/>
    <x v="26"/>
    <x v="67"/>
    <x v="202"/>
    <n v="13122"/>
    <x v="0"/>
  </r>
  <r>
    <n v="10076"/>
    <x v="0"/>
    <x v="0"/>
    <x v="13"/>
    <x v="6"/>
    <x v="26"/>
    <x v="0"/>
    <x v="203"/>
    <n v="372"/>
    <x v="0"/>
  </r>
  <r>
    <n v="10077"/>
    <x v="0"/>
    <x v="0"/>
    <x v="13"/>
    <x v="6"/>
    <x v="26"/>
    <x v="1"/>
    <x v="204"/>
    <n v="582"/>
    <x v="0"/>
  </r>
  <r>
    <n v="10078"/>
    <x v="0"/>
    <x v="0"/>
    <x v="13"/>
    <x v="6"/>
    <x v="26"/>
    <x v="2"/>
    <x v="205"/>
    <n v="1041"/>
    <x v="0"/>
  </r>
  <r>
    <n v="10079"/>
    <x v="0"/>
    <x v="0"/>
    <x v="13"/>
    <x v="6"/>
    <x v="26"/>
    <x v="3"/>
    <x v="206"/>
    <n v="414"/>
    <x v="0"/>
  </r>
  <r>
    <n v="10080"/>
    <x v="0"/>
    <x v="0"/>
    <x v="13"/>
    <x v="6"/>
    <x v="26"/>
    <x v="4"/>
    <x v="207"/>
    <n v="249"/>
    <x v="0"/>
  </r>
  <r>
    <n v="10081"/>
    <x v="0"/>
    <x v="0"/>
    <x v="13"/>
    <x v="6"/>
    <x v="26"/>
    <x v="5"/>
    <x v="208"/>
    <n v="7128"/>
    <x v="0"/>
  </r>
  <r>
    <n v="10082"/>
    <x v="0"/>
    <x v="0"/>
    <x v="13"/>
    <x v="6"/>
    <x v="26"/>
    <x v="6"/>
    <x v="209"/>
    <n v="627"/>
    <x v="0"/>
  </r>
  <r>
    <n v="10083"/>
    <x v="0"/>
    <x v="0"/>
    <x v="13"/>
    <x v="6"/>
    <x v="26"/>
    <x v="7"/>
    <x v="135"/>
    <n v="192"/>
    <x v="0"/>
  </r>
  <r>
    <n v="10084"/>
    <x v="0"/>
    <x v="0"/>
    <x v="13"/>
    <x v="6"/>
    <x v="26"/>
    <x v="10"/>
    <x v="48"/>
    <n v="393"/>
    <x v="0"/>
  </r>
  <r>
    <n v="10085"/>
    <x v="0"/>
    <x v="0"/>
    <x v="13"/>
    <x v="6"/>
    <x v="26"/>
    <x v="8"/>
    <x v="8"/>
    <n v="24117"/>
    <x v="0"/>
  </r>
  <r>
    <n v="10086"/>
    <x v="0"/>
    <x v="0"/>
    <x v="13"/>
    <x v="6"/>
    <x v="26"/>
    <x v="9"/>
    <x v="9"/>
    <n v="23724"/>
    <x v="0"/>
  </r>
  <r>
    <n v="10087"/>
    <x v="0"/>
    <x v="0"/>
    <x v="14"/>
    <x v="6"/>
    <x v="26"/>
    <x v="67"/>
    <x v="202"/>
    <n v="18411"/>
    <x v="0"/>
  </r>
  <r>
    <n v="10088"/>
    <x v="0"/>
    <x v="0"/>
    <x v="14"/>
    <x v="6"/>
    <x v="26"/>
    <x v="0"/>
    <x v="203"/>
    <n v="417"/>
    <x v="0"/>
  </r>
  <r>
    <n v="10089"/>
    <x v="0"/>
    <x v="0"/>
    <x v="14"/>
    <x v="6"/>
    <x v="26"/>
    <x v="1"/>
    <x v="204"/>
    <n v="756"/>
    <x v="0"/>
  </r>
  <r>
    <n v="10090"/>
    <x v="0"/>
    <x v="0"/>
    <x v="14"/>
    <x v="6"/>
    <x v="26"/>
    <x v="2"/>
    <x v="205"/>
    <n v="1362"/>
    <x v="0"/>
  </r>
  <r>
    <n v="10091"/>
    <x v="0"/>
    <x v="0"/>
    <x v="14"/>
    <x v="6"/>
    <x v="26"/>
    <x v="3"/>
    <x v="206"/>
    <n v="513"/>
    <x v="0"/>
  </r>
  <r>
    <n v="10092"/>
    <x v="0"/>
    <x v="0"/>
    <x v="14"/>
    <x v="6"/>
    <x v="26"/>
    <x v="4"/>
    <x v="207"/>
    <n v="222"/>
    <x v="0"/>
  </r>
  <r>
    <n v="10093"/>
    <x v="0"/>
    <x v="0"/>
    <x v="14"/>
    <x v="6"/>
    <x v="26"/>
    <x v="5"/>
    <x v="208"/>
    <n v="2901"/>
    <x v="0"/>
  </r>
  <r>
    <n v="10094"/>
    <x v="0"/>
    <x v="0"/>
    <x v="14"/>
    <x v="6"/>
    <x v="26"/>
    <x v="6"/>
    <x v="209"/>
    <n v="396"/>
    <x v="0"/>
  </r>
  <r>
    <n v="10095"/>
    <x v="0"/>
    <x v="0"/>
    <x v="14"/>
    <x v="6"/>
    <x v="26"/>
    <x v="7"/>
    <x v="135"/>
    <n v="150"/>
    <x v="0"/>
  </r>
  <r>
    <n v="10096"/>
    <x v="0"/>
    <x v="0"/>
    <x v="14"/>
    <x v="6"/>
    <x v="26"/>
    <x v="10"/>
    <x v="48"/>
    <n v="285"/>
    <x v="0"/>
  </r>
  <r>
    <n v="10097"/>
    <x v="0"/>
    <x v="0"/>
    <x v="14"/>
    <x v="6"/>
    <x v="26"/>
    <x v="8"/>
    <x v="8"/>
    <n v="25407"/>
    <x v="0"/>
  </r>
  <r>
    <n v="10098"/>
    <x v="0"/>
    <x v="0"/>
    <x v="14"/>
    <x v="6"/>
    <x v="26"/>
    <x v="9"/>
    <x v="9"/>
    <n v="25125"/>
    <x v="0"/>
  </r>
  <r>
    <n v="10099"/>
    <x v="0"/>
    <x v="0"/>
    <x v="15"/>
    <x v="6"/>
    <x v="26"/>
    <x v="67"/>
    <x v="202"/>
    <n v="14883"/>
    <x v="0"/>
  </r>
  <r>
    <n v="10100"/>
    <x v="0"/>
    <x v="0"/>
    <x v="15"/>
    <x v="6"/>
    <x v="26"/>
    <x v="0"/>
    <x v="203"/>
    <n v="333"/>
    <x v="0"/>
  </r>
  <r>
    <n v="10101"/>
    <x v="0"/>
    <x v="0"/>
    <x v="15"/>
    <x v="6"/>
    <x v="26"/>
    <x v="1"/>
    <x v="204"/>
    <n v="342"/>
    <x v="0"/>
  </r>
  <r>
    <n v="10102"/>
    <x v="0"/>
    <x v="0"/>
    <x v="15"/>
    <x v="6"/>
    <x v="26"/>
    <x v="2"/>
    <x v="205"/>
    <n v="1170"/>
    <x v="0"/>
  </r>
  <r>
    <n v="10103"/>
    <x v="0"/>
    <x v="0"/>
    <x v="15"/>
    <x v="6"/>
    <x v="26"/>
    <x v="3"/>
    <x v="206"/>
    <n v="435"/>
    <x v="0"/>
  </r>
  <r>
    <n v="10104"/>
    <x v="0"/>
    <x v="0"/>
    <x v="15"/>
    <x v="6"/>
    <x v="26"/>
    <x v="4"/>
    <x v="207"/>
    <n v="189"/>
    <x v="0"/>
  </r>
  <r>
    <n v="10105"/>
    <x v="0"/>
    <x v="0"/>
    <x v="15"/>
    <x v="6"/>
    <x v="26"/>
    <x v="5"/>
    <x v="208"/>
    <n v="4782"/>
    <x v="0"/>
  </r>
  <r>
    <n v="10106"/>
    <x v="0"/>
    <x v="0"/>
    <x v="15"/>
    <x v="6"/>
    <x v="26"/>
    <x v="6"/>
    <x v="209"/>
    <n v="660"/>
    <x v="0"/>
  </r>
  <r>
    <n v="10107"/>
    <x v="0"/>
    <x v="0"/>
    <x v="15"/>
    <x v="6"/>
    <x v="26"/>
    <x v="7"/>
    <x v="135"/>
    <n v="120"/>
    <x v="0"/>
  </r>
  <r>
    <n v="10108"/>
    <x v="0"/>
    <x v="0"/>
    <x v="15"/>
    <x v="6"/>
    <x v="26"/>
    <x v="10"/>
    <x v="48"/>
    <n v="213"/>
    <x v="0"/>
  </r>
  <r>
    <n v="10109"/>
    <x v="0"/>
    <x v="0"/>
    <x v="15"/>
    <x v="6"/>
    <x v="26"/>
    <x v="8"/>
    <x v="8"/>
    <n v="23130"/>
    <x v="0"/>
  </r>
  <r>
    <n v="10110"/>
    <x v="0"/>
    <x v="0"/>
    <x v="15"/>
    <x v="6"/>
    <x v="26"/>
    <x v="9"/>
    <x v="9"/>
    <n v="22917"/>
    <x v="0"/>
  </r>
  <r>
    <n v="10111"/>
    <x v="0"/>
    <x v="1"/>
    <x v="16"/>
    <x v="6"/>
    <x v="26"/>
    <x v="67"/>
    <x v="202"/>
    <n v="1353"/>
    <x v="0"/>
  </r>
  <r>
    <n v="10112"/>
    <x v="0"/>
    <x v="1"/>
    <x v="16"/>
    <x v="6"/>
    <x v="26"/>
    <x v="0"/>
    <x v="203"/>
    <n v="54"/>
    <x v="0"/>
  </r>
  <r>
    <n v="10113"/>
    <x v="0"/>
    <x v="1"/>
    <x v="16"/>
    <x v="6"/>
    <x v="26"/>
    <x v="1"/>
    <x v="204"/>
    <n v="9"/>
    <x v="0"/>
  </r>
  <r>
    <n v="10114"/>
    <x v="0"/>
    <x v="1"/>
    <x v="16"/>
    <x v="6"/>
    <x v="26"/>
    <x v="2"/>
    <x v="205"/>
    <n v="165"/>
    <x v="0"/>
  </r>
  <r>
    <n v="10115"/>
    <x v="0"/>
    <x v="1"/>
    <x v="16"/>
    <x v="6"/>
    <x v="26"/>
    <x v="3"/>
    <x v="206"/>
    <n v="84"/>
    <x v="0"/>
  </r>
  <r>
    <n v="10116"/>
    <x v="0"/>
    <x v="1"/>
    <x v="16"/>
    <x v="6"/>
    <x v="26"/>
    <x v="4"/>
    <x v="207"/>
    <n v="51"/>
    <x v="0"/>
  </r>
  <r>
    <n v="10117"/>
    <x v="0"/>
    <x v="1"/>
    <x v="16"/>
    <x v="6"/>
    <x v="26"/>
    <x v="5"/>
    <x v="208"/>
    <n v="93"/>
    <x v="0"/>
  </r>
  <r>
    <n v="10118"/>
    <x v="0"/>
    <x v="1"/>
    <x v="16"/>
    <x v="6"/>
    <x v="26"/>
    <x v="6"/>
    <x v="209"/>
    <n v="12"/>
    <x v="0"/>
  </r>
  <r>
    <n v="10119"/>
    <x v="0"/>
    <x v="1"/>
    <x v="16"/>
    <x v="6"/>
    <x v="26"/>
    <x v="7"/>
    <x v="135"/>
    <n v="6"/>
    <x v="0"/>
  </r>
  <r>
    <n v="10120"/>
    <x v="0"/>
    <x v="1"/>
    <x v="16"/>
    <x v="6"/>
    <x v="26"/>
    <x v="10"/>
    <x v="48"/>
    <n v="48"/>
    <x v="0"/>
  </r>
  <r>
    <n v="10121"/>
    <x v="0"/>
    <x v="1"/>
    <x v="16"/>
    <x v="6"/>
    <x v="26"/>
    <x v="8"/>
    <x v="8"/>
    <n v="1878"/>
    <x v="0"/>
  </r>
  <r>
    <n v="10122"/>
    <x v="0"/>
    <x v="1"/>
    <x v="16"/>
    <x v="6"/>
    <x v="26"/>
    <x v="9"/>
    <x v="9"/>
    <n v="1830"/>
    <x v="0"/>
  </r>
  <r>
    <n v="10123"/>
    <x v="0"/>
    <x v="1"/>
    <x v="17"/>
    <x v="6"/>
    <x v="26"/>
    <x v="67"/>
    <x v="202"/>
    <n v="2085"/>
    <x v="0"/>
  </r>
  <r>
    <n v="10124"/>
    <x v="0"/>
    <x v="1"/>
    <x v="17"/>
    <x v="6"/>
    <x v="26"/>
    <x v="0"/>
    <x v="203"/>
    <n v="93"/>
    <x v="0"/>
  </r>
  <r>
    <n v="10125"/>
    <x v="0"/>
    <x v="1"/>
    <x v="17"/>
    <x v="6"/>
    <x v="26"/>
    <x v="1"/>
    <x v="204"/>
    <n v="12"/>
    <x v="0"/>
  </r>
  <r>
    <n v="10126"/>
    <x v="0"/>
    <x v="1"/>
    <x v="17"/>
    <x v="6"/>
    <x v="26"/>
    <x v="2"/>
    <x v="205"/>
    <n v="381"/>
    <x v="0"/>
  </r>
  <r>
    <n v="10127"/>
    <x v="0"/>
    <x v="1"/>
    <x v="17"/>
    <x v="6"/>
    <x v="26"/>
    <x v="3"/>
    <x v="206"/>
    <n v="108"/>
    <x v="0"/>
  </r>
  <r>
    <n v="10128"/>
    <x v="0"/>
    <x v="1"/>
    <x v="17"/>
    <x v="6"/>
    <x v="26"/>
    <x v="4"/>
    <x v="207"/>
    <n v="69"/>
    <x v="0"/>
  </r>
  <r>
    <n v="10129"/>
    <x v="0"/>
    <x v="1"/>
    <x v="17"/>
    <x v="6"/>
    <x v="26"/>
    <x v="5"/>
    <x v="208"/>
    <n v="60"/>
    <x v="0"/>
  </r>
  <r>
    <n v="10130"/>
    <x v="0"/>
    <x v="1"/>
    <x v="17"/>
    <x v="6"/>
    <x v="26"/>
    <x v="6"/>
    <x v="209"/>
    <n v="39"/>
    <x v="0"/>
  </r>
  <r>
    <n v="10131"/>
    <x v="0"/>
    <x v="1"/>
    <x v="17"/>
    <x v="6"/>
    <x v="26"/>
    <x v="7"/>
    <x v="135"/>
    <n v="12"/>
    <x v="0"/>
  </r>
  <r>
    <n v="10132"/>
    <x v="0"/>
    <x v="1"/>
    <x v="17"/>
    <x v="6"/>
    <x v="26"/>
    <x v="10"/>
    <x v="48"/>
    <n v="39"/>
    <x v="0"/>
  </r>
  <r>
    <n v="10133"/>
    <x v="0"/>
    <x v="1"/>
    <x v="17"/>
    <x v="6"/>
    <x v="26"/>
    <x v="8"/>
    <x v="8"/>
    <n v="2895"/>
    <x v="0"/>
  </r>
  <r>
    <n v="10134"/>
    <x v="0"/>
    <x v="1"/>
    <x v="17"/>
    <x v="6"/>
    <x v="26"/>
    <x v="9"/>
    <x v="9"/>
    <n v="2856"/>
    <x v="0"/>
  </r>
  <r>
    <n v="10135"/>
    <x v="0"/>
    <x v="1"/>
    <x v="18"/>
    <x v="6"/>
    <x v="26"/>
    <x v="67"/>
    <x v="202"/>
    <n v="1986"/>
    <x v="0"/>
  </r>
  <r>
    <n v="10136"/>
    <x v="0"/>
    <x v="1"/>
    <x v="18"/>
    <x v="6"/>
    <x v="26"/>
    <x v="0"/>
    <x v="203"/>
    <n v="87"/>
    <x v="0"/>
  </r>
  <r>
    <n v="10137"/>
    <x v="0"/>
    <x v="1"/>
    <x v="18"/>
    <x v="6"/>
    <x v="26"/>
    <x v="1"/>
    <x v="204"/>
    <n v="0"/>
    <x v="1"/>
  </r>
  <r>
    <n v="10138"/>
    <x v="0"/>
    <x v="1"/>
    <x v="18"/>
    <x v="6"/>
    <x v="26"/>
    <x v="2"/>
    <x v="205"/>
    <n v="501"/>
    <x v="0"/>
  </r>
  <r>
    <n v="10139"/>
    <x v="0"/>
    <x v="1"/>
    <x v="18"/>
    <x v="6"/>
    <x v="26"/>
    <x v="3"/>
    <x v="206"/>
    <n v="147"/>
    <x v="0"/>
  </r>
  <r>
    <n v="10140"/>
    <x v="0"/>
    <x v="1"/>
    <x v="18"/>
    <x v="6"/>
    <x v="26"/>
    <x v="4"/>
    <x v="207"/>
    <n v="69"/>
    <x v="0"/>
  </r>
  <r>
    <n v="10141"/>
    <x v="0"/>
    <x v="1"/>
    <x v="18"/>
    <x v="6"/>
    <x v="26"/>
    <x v="5"/>
    <x v="208"/>
    <n v="33"/>
    <x v="0"/>
  </r>
  <r>
    <n v="10142"/>
    <x v="0"/>
    <x v="1"/>
    <x v="18"/>
    <x v="6"/>
    <x v="26"/>
    <x v="6"/>
    <x v="209"/>
    <n v="30"/>
    <x v="0"/>
  </r>
  <r>
    <n v="10143"/>
    <x v="0"/>
    <x v="1"/>
    <x v="18"/>
    <x v="6"/>
    <x v="26"/>
    <x v="7"/>
    <x v="135"/>
    <n v="6"/>
    <x v="0"/>
  </r>
  <r>
    <n v="10144"/>
    <x v="0"/>
    <x v="1"/>
    <x v="18"/>
    <x v="6"/>
    <x v="26"/>
    <x v="10"/>
    <x v="48"/>
    <n v="39"/>
    <x v="0"/>
  </r>
  <r>
    <n v="10145"/>
    <x v="0"/>
    <x v="1"/>
    <x v="18"/>
    <x v="6"/>
    <x v="26"/>
    <x v="8"/>
    <x v="8"/>
    <n v="2910"/>
    <x v="0"/>
  </r>
  <r>
    <n v="10146"/>
    <x v="0"/>
    <x v="1"/>
    <x v="18"/>
    <x v="6"/>
    <x v="26"/>
    <x v="9"/>
    <x v="9"/>
    <n v="2868"/>
    <x v="0"/>
  </r>
  <r>
    <n v="10147"/>
    <x v="0"/>
    <x v="1"/>
    <x v="19"/>
    <x v="6"/>
    <x v="26"/>
    <x v="67"/>
    <x v="202"/>
    <n v="921"/>
    <x v="0"/>
  </r>
  <r>
    <n v="10148"/>
    <x v="0"/>
    <x v="1"/>
    <x v="19"/>
    <x v="6"/>
    <x v="26"/>
    <x v="0"/>
    <x v="203"/>
    <n v="21"/>
    <x v="0"/>
  </r>
  <r>
    <n v="10149"/>
    <x v="0"/>
    <x v="1"/>
    <x v="19"/>
    <x v="6"/>
    <x v="26"/>
    <x v="1"/>
    <x v="204"/>
    <n v="0"/>
    <x v="1"/>
  </r>
  <r>
    <n v="10150"/>
    <x v="0"/>
    <x v="1"/>
    <x v="19"/>
    <x v="6"/>
    <x v="26"/>
    <x v="2"/>
    <x v="205"/>
    <n v="117"/>
    <x v="0"/>
  </r>
  <r>
    <n v="10151"/>
    <x v="0"/>
    <x v="1"/>
    <x v="19"/>
    <x v="6"/>
    <x v="26"/>
    <x v="3"/>
    <x v="206"/>
    <n v="48"/>
    <x v="0"/>
  </r>
  <r>
    <n v="10152"/>
    <x v="0"/>
    <x v="1"/>
    <x v="19"/>
    <x v="6"/>
    <x v="26"/>
    <x v="4"/>
    <x v="207"/>
    <n v="18"/>
    <x v="0"/>
  </r>
  <r>
    <n v="10153"/>
    <x v="0"/>
    <x v="1"/>
    <x v="19"/>
    <x v="6"/>
    <x v="26"/>
    <x v="5"/>
    <x v="208"/>
    <n v="12"/>
    <x v="0"/>
  </r>
  <r>
    <n v="10154"/>
    <x v="0"/>
    <x v="1"/>
    <x v="19"/>
    <x v="6"/>
    <x v="26"/>
    <x v="6"/>
    <x v="209"/>
    <n v="21"/>
    <x v="0"/>
  </r>
  <r>
    <n v="10155"/>
    <x v="0"/>
    <x v="1"/>
    <x v="19"/>
    <x v="6"/>
    <x v="26"/>
    <x v="7"/>
    <x v="135"/>
    <n v="0"/>
    <x v="1"/>
  </r>
  <r>
    <n v="10156"/>
    <x v="0"/>
    <x v="1"/>
    <x v="19"/>
    <x v="6"/>
    <x v="26"/>
    <x v="10"/>
    <x v="48"/>
    <n v="6"/>
    <x v="0"/>
  </r>
  <r>
    <n v="10157"/>
    <x v="0"/>
    <x v="1"/>
    <x v="19"/>
    <x v="6"/>
    <x v="26"/>
    <x v="8"/>
    <x v="8"/>
    <n v="1167"/>
    <x v="0"/>
  </r>
  <r>
    <n v="10158"/>
    <x v="0"/>
    <x v="1"/>
    <x v="19"/>
    <x v="6"/>
    <x v="26"/>
    <x v="9"/>
    <x v="9"/>
    <n v="1161"/>
    <x v="0"/>
  </r>
  <r>
    <n v="10159"/>
    <x v="0"/>
    <x v="2"/>
    <x v="20"/>
    <x v="6"/>
    <x v="26"/>
    <x v="67"/>
    <x v="202"/>
    <n v="6345"/>
    <x v="0"/>
  </r>
  <r>
    <n v="10160"/>
    <x v="0"/>
    <x v="2"/>
    <x v="20"/>
    <x v="6"/>
    <x v="26"/>
    <x v="0"/>
    <x v="203"/>
    <n v="252"/>
    <x v="0"/>
  </r>
  <r>
    <n v="10161"/>
    <x v="0"/>
    <x v="2"/>
    <x v="20"/>
    <x v="6"/>
    <x v="26"/>
    <x v="1"/>
    <x v="204"/>
    <n v="27"/>
    <x v="0"/>
  </r>
  <r>
    <n v="10162"/>
    <x v="0"/>
    <x v="2"/>
    <x v="20"/>
    <x v="6"/>
    <x v="26"/>
    <x v="2"/>
    <x v="205"/>
    <n v="1164"/>
    <x v="0"/>
  </r>
  <r>
    <n v="10163"/>
    <x v="0"/>
    <x v="2"/>
    <x v="20"/>
    <x v="6"/>
    <x v="26"/>
    <x v="3"/>
    <x v="206"/>
    <n v="390"/>
    <x v="0"/>
  </r>
  <r>
    <n v="10164"/>
    <x v="0"/>
    <x v="2"/>
    <x v="20"/>
    <x v="6"/>
    <x v="26"/>
    <x v="4"/>
    <x v="207"/>
    <n v="210"/>
    <x v="0"/>
  </r>
  <r>
    <n v="10165"/>
    <x v="0"/>
    <x v="2"/>
    <x v="20"/>
    <x v="6"/>
    <x v="26"/>
    <x v="5"/>
    <x v="208"/>
    <n v="198"/>
    <x v="0"/>
  </r>
  <r>
    <n v="10166"/>
    <x v="0"/>
    <x v="2"/>
    <x v="20"/>
    <x v="6"/>
    <x v="26"/>
    <x v="6"/>
    <x v="209"/>
    <n v="102"/>
    <x v="0"/>
  </r>
  <r>
    <n v="10167"/>
    <x v="0"/>
    <x v="2"/>
    <x v="20"/>
    <x v="6"/>
    <x v="26"/>
    <x v="7"/>
    <x v="135"/>
    <n v="24"/>
    <x v="0"/>
  </r>
  <r>
    <n v="10168"/>
    <x v="0"/>
    <x v="2"/>
    <x v="20"/>
    <x v="6"/>
    <x v="26"/>
    <x v="10"/>
    <x v="48"/>
    <n v="135"/>
    <x v="0"/>
  </r>
  <r>
    <n v="10169"/>
    <x v="0"/>
    <x v="2"/>
    <x v="20"/>
    <x v="6"/>
    <x v="26"/>
    <x v="8"/>
    <x v="8"/>
    <n v="8850"/>
    <x v="0"/>
  </r>
  <r>
    <n v="10170"/>
    <x v="0"/>
    <x v="2"/>
    <x v="20"/>
    <x v="6"/>
    <x v="26"/>
    <x v="9"/>
    <x v="9"/>
    <n v="8715"/>
    <x v="0"/>
  </r>
  <r>
    <n v="10171"/>
    <x v="0"/>
    <x v="2"/>
    <x v="21"/>
    <x v="6"/>
    <x v="26"/>
    <x v="67"/>
    <x v="202"/>
    <n v="55275"/>
    <x v="0"/>
  </r>
  <r>
    <n v="10172"/>
    <x v="0"/>
    <x v="2"/>
    <x v="21"/>
    <x v="6"/>
    <x v="26"/>
    <x v="0"/>
    <x v="203"/>
    <n v="1461"/>
    <x v="0"/>
  </r>
  <r>
    <n v="10173"/>
    <x v="0"/>
    <x v="2"/>
    <x v="21"/>
    <x v="6"/>
    <x v="26"/>
    <x v="1"/>
    <x v="204"/>
    <n v="1170"/>
    <x v="0"/>
  </r>
  <r>
    <n v="10174"/>
    <x v="0"/>
    <x v="2"/>
    <x v="21"/>
    <x v="6"/>
    <x v="26"/>
    <x v="2"/>
    <x v="205"/>
    <n v="6321"/>
    <x v="0"/>
  </r>
  <r>
    <n v="10175"/>
    <x v="0"/>
    <x v="2"/>
    <x v="21"/>
    <x v="6"/>
    <x v="26"/>
    <x v="3"/>
    <x v="206"/>
    <n v="2148"/>
    <x v="0"/>
  </r>
  <r>
    <n v="10176"/>
    <x v="0"/>
    <x v="2"/>
    <x v="21"/>
    <x v="6"/>
    <x v="26"/>
    <x v="4"/>
    <x v="207"/>
    <n v="987"/>
    <x v="0"/>
  </r>
  <r>
    <n v="10177"/>
    <x v="0"/>
    <x v="2"/>
    <x v="21"/>
    <x v="6"/>
    <x v="26"/>
    <x v="5"/>
    <x v="208"/>
    <n v="5409"/>
    <x v="0"/>
  </r>
  <r>
    <n v="10178"/>
    <x v="0"/>
    <x v="2"/>
    <x v="21"/>
    <x v="6"/>
    <x v="26"/>
    <x v="6"/>
    <x v="209"/>
    <n v="1188"/>
    <x v="0"/>
  </r>
  <r>
    <n v="10179"/>
    <x v="0"/>
    <x v="2"/>
    <x v="21"/>
    <x v="6"/>
    <x v="26"/>
    <x v="7"/>
    <x v="135"/>
    <n v="495"/>
    <x v="0"/>
  </r>
  <r>
    <n v="10180"/>
    <x v="0"/>
    <x v="2"/>
    <x v="21"/>
    <x v="6"/>
    <x v="26"/>
    <x v="10"/>
    <x v="48"/>
    <n v="672"/>
    <x v="0"/>
  </r>
  <r>
    <n v="10181"/>
    <x v="0"/>
    <x v="2"/>
    <x v="21"/>
    <x v="6"/>
    <x v="26"/>
    <x v="8"/>
    <x v="8"/>
    <n v="75120"/>
    <x v="0"/>
  </r>
  <r>
    <n v="10182"/>
    <x v="0"/>
    <x v="2"/>
    <x v="21"/>
    <x v="6"/>
    <x v="26"/>
    <x v="9"/>
    <x v="9"/>
    <n v="74448"/>
    <x v="0"/>
  </r>
  <r>
    <n v="10183"/>
    <x v="0"/>
    <x v="2"/>
    <x v="22"/>
    <x v="6"/>
    <x v="26"/>
    <x v="67"/>
    <x v="202"/>
    <n v="51159"/>
    <x v="0"/>
  </r>
  <r>
    <n v="10184"/>
    <x v="0"/>
    <x v="2"/>
    <x v="22"/>
    <x v="6"/>
    <x v="26"/>
    <x v="0"/>
    <x v="203"/>
    <n v="1320"/>
    <x v="0"/>
  </r>
  <r>
    <n v="10185"/>
    <x v="0"/>
    <x v="2"/>
    <x v="22"/>
    <x v="6"/>
    <x v="26"/>
    <x v="1"/>
    <x v="204"/>
    <n v="798"/>
    <x v="0"/>
  </r>
  <r>
    <n v="10186"/>
    <x v="0"/>
    <x v="2"/>
    <x v="22"/>
    <x v="6"/>
    <x v="26"/>
    <x v="2"/>
    <x v="205"/>
    <n v="4074"/>
    <x v="0"/>
  </r>
  <r>
    <n v="10187"/>
    <x v="0"/>
    <x v="2"/>
    <x v="22"/>
    <x v="6"/>
    <x v="26"/>
    <x v="3"/>
    <x v="206"/>
    <n v="1311"/>
    <x v="0"/>
  </r>
  <r>
    <n v="10188"/>
    <x v="0"/>
    <x v="2"/>
    <x v="22"/>
    <x v="6"/>
    <x v="26"/>
    <x v="4"/>
    <x v="207"/>
    <n v="633"/>
    <x v="0"/>
  </r>
  <r>
    <n v="10189"/>
    <x v="0"/>
    <x v="2"/>
    <x v="22"/>
    <x v="6"/>
    <x v="26"/>
    <x v="5"/>
    <x v="208"/>
    <n v="9789"/>
    <x v="0"/>
  </r>
  <r>
    <n v="10190"/>
    <x v="0"/>
    <x v="2"/>
    <x v="22"/>
    <x v="6"/>
    <x v="26"/>
    <x v="6"/>
    <x v="209"/>
    <n v="1647"/>
    <x v="0"/>
  </r>
  <r>
    <n v="10191"/>
    <x v="0"/>
    <x v="2"/>
    <x v="22"/>
    <x v="6"/>
    <x v="26"/>
    <x v="7"/>
    <x v="135"/>
    <n v="351"/>
    <x v="0"/>
  </r>
  <r>
    <n v="10192"/>
    <x v="0"/>
    <x v="2"/>
    <x v="22"/>
    <x v="6"/>
    <x v="26"/>
    <x v="10"/>
    <x v="48"/>
    <n v="621"/>
    <x v="0"/>
  </r>
  <r>
    <n v="10193"/>
    <x v="0"/>
    <x v="2"/>
    <x v="22"/>
    <x v="6"/>
    <x v="26"/>
    <x v="8"/>
    <x v="8"/>
    <n v="71703"/>
    <x v="0"/>
  </r>
  <r>
    <n v="10194"/>
    <x v="0"/>
    <x v="2"/>
    <x v="22"/>
    <x v="6"/>
    <x v="26"/>
    <x v="9"/>
    <x v="9"/>
    <n v="71082"/>
    <x v="0"/>
  </r>
  <r>
    <n v="10195"/>
    <x v="0"/>
    <x v="2"/>
    <x v="23"/>
    <x v="6"/>
    <x v="26"/>
    <x v="67"/>
    <x v="202"/>
    <n v="49230"/>
    <x v="0"/>
  </r>
  <r>
    <n v="10196"/>
    <x v="0"/>
    <x v="2"/>
    <x v="23"/>
    <x v="6"/>
    <x v="26"/>
    <x v="0"/>
    <x v="203"/>
    <n v="1296"/>
    <x v="0"/>
  </r>
  <r>
    <n v="10197"/>
    <x v="0"/>
    <x v="2"/>
    <x v="23"/>
    <x v="6"/>
    <x v="26"/>
    <x v="1"/>
    <x v="204"/>
    <n v="1404"/>
    <x v="0"/>
  </r>
  <r>
    <n v="10198"/>
    <x v="0"/>
    <x v="2"/>
    <x v="23"/>
    <x v="6"/>
    <x v="26"/>
    <x v="2"/>
    <x v="205"/>
    <n v="4179"/>
    <x v="0"/>
  </r>
  <r>
    <n v="10199"/>
    <x v="0"/>
    <x v="2"/>
    <x v="23"/>
    <x v="6"/>
    <x v="26"/>
    <x v="3"/>
    <x v="206"/>
    <n v="1617"/>
    <x v="0"/>
  </r>
  <r>
    <n v="10200"/>
    <x v="0"/>
    <x v="2"/>
    <x v="23"/>
    <x v="6"/>
    <x v="26"/>
    <x v="4"/>
    <x v="207"/>
    <n v="621"/>
    <x v="0"/>
  </r>
  <r>
    <n v="10201"/>
    <x v="0"/>
    <x v="2"/>
    <x v="23"/>
    <x v="6"/>
    <x v="26"/>
    <x v="5"/>
    <x v="208"/>
    <n v="8916"/>
    <x v="0"/>
  </r>
  <r>
    <n v="10202"/>
    <x v="0"/>
    <x v="2"/>
    <x v="23"/>
    <x v="6"/>
    <x v="26"/>
    <x v="6"/>
    <x v="209"/>
    <n v="1251"/>
    <x v="0"/>
  </r>
  <r>
    <n v="10203"/>
    <x v="0"/>
    <x v="2"/>
    <x v="23"/>
    <x v="6"/>
    <x v="26"/>
    <x v="7"/>
    <x v="135"/>
    <n v="735"/>
    <x v="0"/>
  </r>
  <r>
    <n v="10204"/>
    <x v="0"/>
    <x v="2"/>
    <x v="23"/>
    <x v="6"/>
    <x v="26"/>
    <x v="10"/>
    <x v="48"/>
    <n v="840"/>
    <x v="0"/>
  </r>
  <r>
    <n v="10205"/>
    <x v="0"/>
    <x v="2"/>
    <x v="23"/>
    <x v="6"/>
    <x v="26"/>
    <x v="8"/>
    <x v="8"/>
    <n v="70095"/>
    <x v="0"/>
  </r>
  <r>
    <n v="10206"/>
    <x v="0"/>
    <x v="2"/>
    <x v="23"/>
    <x v="6"/>
    <x v="26"/>
    <x v="9"/>
    <x v="9"/>
    <n v="69252"/>
    <x v="0"/>
  </r>
  <r>
    <n v="10207"/>
    <x v="0"/>
    <x v="2"/>
    <x v="24"/>
    <x v="6"/>
    <x v="26"/>
    <x v="67"/>
    <x v="202"/>
    <n v="46062"/>
    <x v="0"/>
  </r>
  <r>
    <n v="10208"/>
    <x v="0"/>
    <x v="2"/>
    <x v="24"/>
    <x v="6"/>
    <x v="26"/>
    <x v="0"/>
    <x v="203"/>
    <n v="984"/>
    <x v="0"/>
  </r>
  <r>
    <n v="10209"/>
    <x v="0"/>
    <x v="2"/>
    <x v="24"/>
    <x v="6"/>
    <x v="26"/>
    <x v="1"/>
    <x v="204"/>
    <n v="1557"/>
    <x v="0"/>
  </r>
  <r>
    <n v="10210"/>
    <x v="0"/>
    <x v="2"/>
    <x v="24"/>
    <x v="6"/>
    <x v="26"/>
    <x v="2"/>
    <x v="205"/>
    <n v="3171"/>
    <x v="0"/>
  </r>
  <r>
    <n v="10211"/>
    <x v="0"/>
    <x v="2"/>
    <x v="24"/>
    <x v="6"/>
    <x v="26"/>
    <x v="3"/>
    <x v="206"/>
    <n v="1017"/>
    <x v="0"/>
  </r>
  <r>
    <n v="10212"/>
    <x v="0"/>
    <x v="2"/>
    <x v="24"/>
    <x v="6"/>
    <x v="26"/>
    <x v="4"/>
    <x v="207"/>
    <n v="504"/>
    <x v="0"/>
  </r>
  <r>
    <n v="10213"/>
    <x v="0"/>
    <x v="2"/>
    <x v="24"/>
    <x v="6"/>
    <x v="26"/>
    <x v="5"/>
    <x v="208"/>
    <n v="15249"/>
    <x v="0"/>
  </r>
  <r>
    <n v="10214"/>
    <x v="0"/>
    <x v="2"/>
    <x v="24"/>
    <x v="6"/>
    <x v="26"/>
    <x v="6"/>
    <x v="209"/>
    <n v="1572"/>
    <x v="0"/>
  </r>
  <r>
    <n v="10215"/>
    <x v="0"/>
    <x v="2"/>
    <x v="24"/>
    <x v="6"/>
    <x v="26"/>
    <x v="7"/>
    <x v="135"/>
    <n v="339"/>
    <x v="0"/>
  </r>
  <r>
    <n v="10216"/>
    <x v="0"/>
    <x v="2"/>
    <x v="24"/>
    <x v="6"/>
    <x v="26"/>
    <x v="10"/>
    <x v="48"/>
    <n v="783"/>
    <x v="0"/>
  </r>
  <r>
    <n v="10217"/>
    <x v="0"/>
    <x v="2"/>
    <x v="24"/>
    <x v="6"/>
    <x v="26"/>
    <x v="8"/>
    <x v="8"/>
    <n v="71235"/>
    <x v="0"/>
  </r>
  <r>
    <n v="10218"/>
    <x v="0"/>
    <x v="2"/>
    <x v="24"/>
    <x v="6"/>
    <x v="26"/>
    <x v="9"/>
    <x v="9"/>
    <n v="70452"/>
    <x v="0"/>
  </r>
  <r>
    <n v="10219"/>
    <x v="0"/>
    <x v="2"/>
    <x v="25"/>
    <x v="6"/>
    <x v="26"/>
    <x v="67"/>
    <x v="202"/>
    <n v="58323"/>
    <x v="0"/>
  </r>
  <r>
    <n v="10220"/>
    <x v="0"/>
    <x v="2"/>
    <x v="25"/>
    <x v="6"/>
    <x v="26"/>
    <x v="0"/>
    <x v="203"/>
    <n v="1182"/>
    <x v="0"/>
  </r>
  <r>
    <n v="10221"/>
    <x v="0"/>
    <x v="2"/>
    <x v="25"/>
    <x v="6"/>
    <x v="26"/>
    <x v="1"/>
    <x v="204"/>
    <n v="1809"/>
    <x v="0"/>
  </r>
  <r>
    <n v="10222"/>
    <x v="0"/>
    <x v="2"/>
    <x v="25"/>
    <x v="6"/>
    <x v="26"/>
    <x v="2"/>
    <x v="205"/>
    <n v="4179"/>
    <x v="0"/>
  </r>
  <r>
    <n v="10223"/>
    <x v="0"/>
    <x v="2"/>
    <x v="25"/>
    <x v="6"/>
    <x v="26"/>
    <x v="3"/>
    <x v="206"/>
    <n v="1404"/>
    <x v="0"/>
  </r>
  <r>
    <n v="10224"/>
    <x v="0"/>
    <x v="2"/>
    <x v="25"/>
    <x v="6"/>
    <x v="26"/>
    <x v="4"/>
    <x v="207"/>
    <n v="501"/>
    <x v="0"/>
  </r>
  <r>
    <n v="10225"/>
    <x v="0"/>
    <x v="2"/>
    <x v="25"/>
    <x v="6"/>
    <x v="26"/>
    <x v="5"/>
    <x v="208"/>
    <n v="2880"/>
    <x v="0"/>
  </r>
  <r>
    <n v="10226"/>
    <x v="0"/>
    <x v="2"/>
    <x v="25"/>
    <x v="6"/>
    <x v="26"/>
    <x v="6"/>
    <x v="209"/>
    <n v="810"/>
    <x v="0"/>
  </r>
  <r>
    <n v="10227"/>
    <x v="0"/>
    <x v="2"/>
    <x v="25"/>
    <x v="6"/>
    <x v="26"/>
    <x v="7"/>
    <x v="135"/>
    <n v="237"/>
    <x v="0"/>
  </r>
  <r>
    <n v="10228"/>
    <x v="0"/>
    <x v="2"/>
    <x v="25"/>
    <x v="6"/>
    <x v="26"/>
    <x v="10"/>
    <x v="48"/>
    <n v="684"/>
    <x v="0"/>
  </r>
  <r>
    <n v="10229"/>
    <x v="0"/>
    <x v="2"/>
    <x v="25"/>
    <x v="6"/>
    <x v="26"/>
    <x v="8"/>
    <x v="8"/>
    <n v="72006"/>
    <x v="0"/>
  </r>
  <r>
    <n v="10230"/>
    <x v="0"/>
    <x v="2"/>
    <x v="25"/>
    <x v="6"/>
    <x v="26"/>
    <x v="9"/>
    <x v="9"/>
    <n v="71322"/>
    <x v="0"/>
  </r>
  <r>
    <n v="10231"/>
    <x v="0"/>
    <x v="3"/>
    <x v="26"/>
    <x v="6"/>
    <x v="26"/>
    <x v="67"/>
    <x v="202"/>
    <n v="266397"/>
    <x v="0"/>
  </r>
  <r>
    <n v="10232"/>
    <x v="0"/>
    <x v="3"/>
    <x v="26"/>
    <x v="6"/>
    <x v="26"/>
    <x v="0"/>
    <x v="203"/>
    <n v="6495"/>
    <x v="0"/>
  </r>
  <r>
    <n v="10233"/>
    <x v="0"/>
    <x v="3"/>
    <x v="26"/>
    <x v="6"/>
    <x v="26"/>
    <x v="1"/>
    <x v="204"/>
    <n v="6765"/>
    <x v="0"/>
  </r>
  <r>
    <n v="10234"/>
    <x v="0"/>
    <x v="3"/>
    <x v="26"/>
    <x v="6"/>
    <x v="26"/>
    <x v="2"/>
    <x v="205"/>
    <n v="23082"/>
    <x v="0"/>
  </r>
  <r>
    <n v="10235"/>
    <x v="0"/>
    <x v="3"/>
    <x v="26"/>
    <x v="6"/>
    <x v="26"/>
    <x v="3"/>
    <x v="206"/>
    <n v="7887"/>
    <x v="0"/>
  </r>
  <r>
    <n v="10236"/>
    <x v="0"/>
    <x v="3"/>
    <x v="26"/>
    <x v="6"/>
    <x v="26"/>
    <x v="4"/>
    <x v="207"/>
    <n v="3456"/>
    <x v="0"/>
  </r>
  <r>
    <n v="10237"/>
    <x v="0"/>
    <x v="3"/>
    <x v="26"/>
    <x v="6"/>
    <x v="26"/>
    <x v="5"/>
    <x v="208"/>
    <n v="42441"/>
    <x v="0"/>
  </r>
  <r>
    <n v="10238"/>
    <x v="0"/>
    <x v="3"/>
    <x v="26"/>
    <x v="6"/>
    <x v="26"/>
    <x v="6"/>
    <x v="209"/>
    <n v="6573"/>
    <x v="0"/>
  </r>
  <r>
    <n v="10239"/>
    <x v="0"/>
    <x v="3"/>
    <x v="26"/>
    <x v="6"/>
    <x v="26"/>
    <x v="7"/>
    <x v="135"/>
    <n v="2181"/>
    <x v="0"/>
  </r>
  <r>
    <n v="10240"/>
    <x v="0"/>
    <x v="3"/>
    <x v="26"/>
    <x v="6"/>
    <x v="26"/>
    <x v="10"/>
    <x v="48"/>
    <n v="3732"/>
    <x v="0"/>
  </r>
  <r>
    <n v="10241"/>
    <x v="0"/>
    <x v="3"/>
    <x v="26"/>
    <x v="6"/>
    <x v="26"/>
    <x v="8"/>
    <x v="8"/>
    <n v="369006"/>
    <x v="0"/>
  </r>
  <r>
    <n v="10242"/>
    <x v="0"/>
    <x v="3"/>
    <x v="26"/>
    <x v="6"/>
    <x v="26"/>
    <x v="9"/>
    <x v="9"/>
    <n v="365277"/>
    <x v="0"/>
  </r>
  <r>
    <n v="10243"/>
    <x v="0"/>
    <x v="4"/>
    <x v="27"/>
    <x v="6"/>
    <x v="26"/>
    <x v="67"/>
    <x v="202"/>
    <n v="3103728"/>
    <x v="0"/>
  </r>
  <r>
    <n v="10244"/>
    <x v="0"/>
    <x v="4"/>
    <x v="27"/>
    <x v="6"/>
    <x v="26"/>
    <x v="0"/>
    <x v="203"/>
    <n v="69312"/>
    <x v="0"/>
  </r>
  <r>
    <n v="10245"/>
    <x v="0"/>
    <x v="4"/>
    <x v="27"/>
    <x v="6"/>
    <x v="26"/>
    <x v="1"/>
    <x v="204"/>
    <n v="164700"/>
    <x v="0"/>
  </r>
  <r>
    <n v="10246"/>
    <x v="0"/>
    <x v="4"/>
    <x v="27"/>
    <x v="6"/>
    <x v="26"/>
    <x v="2"/>
    <x v="205"/>
    <n v="252957"/>
    <x v="0"/>
  </r>
  <r>
    <n v="10247"/>
    <x v="0"/>
    <x v="4"/>
    <x v="27"/>
    <x v="6"/>
    <x v="26"/>
    <x v="3"/>
    <x v="206"/>
    <n v="80643"/>
    <x v="0"/>
  </r>
  <r>
    <n v="10248"/>
    <x v="0"/>
    <x v="4"/>
    <x v="27"/>
    <x v="6"/>
    <x v="26"/>
    <x v="4"/>
    <x v="207"/>
    <n v="36393"/>
    <x v="0"/>
  </r>
  <r>
    <n v="10249"/>
    <x v="0"/>
    <x v="4"/>
    <x v="27"/>
    <x v="6"/>
    <x v="26"/>
    <x v="5"/>
    <x v="208"/>
    <n v="438459"/>
    <x v="0"/>
  </r>
  <r>
    <n v="10250"/>
    <x v="0"/>
    <x v="4"/>
    <x v="27"/>
    <x v="6"/>
    <x v="26"/>
    <x v="6"/>
    <x v="209"/>
    <n v="108927"/>
    <x v="0"/>
  </r>
  <r>
    <n v="10251"/>
    <x v="0"/>
    <x v="4"/>
    <x v="27"/>
    <x v="6"/>
    <x v="26"/>
    <x v="7"/>
    <x v="135"/>
    <n v="21498"/>
    <x v="0"/>
  </r>
  <r>
    <n v="10252"/>
    <x v="0"/>
    <x v="4"/>
    <x v="27"/>
    <x v="6"/>
    <x v="26"/>
    <x v="10"/>
    <x v="48"/>
    <n v="54126"/>
    <x v="0"/>
  </r>
  <r>
    <n v="10253"/>
    <x v="0"/>
    <x v="4"/>
    <x v="27"/>
    <x v="6"/>
    <x v="26"/>
    <x v="8"/>
    <x v="8"/>
    <n v="4330749"/>
    <x v="0"/>
  </r>
  <r>
    <n v="10254"/>
    <x v="0"/>
    <x v="4"/>
    <x v="27"/>
    <x v="6"/>
    <x v="26"/>
    <x v="9"/>
    <x v="9"/>
    <n v="4276620"/>
    <x v="0"/>
  </r>
  <r>
    <n v="10255"/>
    <x v="0"/>
    <x v="5"/>
    <x v="28"/>
    <x v="6"/>
    <x v="26"/>
    <x v="67"/>
    <x v="202"/>
    <n v="3370122"/>
    <x v="0"/>
  </r>
  <r>
    <n v="10256"/>
    <x v="0"/>
    <x v="5"/>
    <x v="28"/>
    <x v="6"/>
    <x v="26"/>
    <x v="0"/>
    <x v="203"/>
    <n v="75810"/>
    <x v="0"/>
  </r>
  <r>
    <n v="10257"/>
    <x v="0"/>
    <x v="5"/>
    <x v="28"/>
    <x v="6"/>
    <x v="26"/>
    <x v="1"/>
    <x v="204"/>
    <n v="171468"/>
    <x v="0"/>
  </r>
  <r>
    <n v="10258"/>
    <x v="0"/>
    <x v="5"/>
    <x v="28"/>
    <x v="6"/>
    <x v="26"/>
    <x v="2"/>
    <x v="205"/>
    <n v="276042"/>
    <x v="0"/>
  </r>
  <r>
    <n v="10259"/>
    <x v="0"/>
    <x v="5"/>
    <x v="28"/>
    <x v="6"/>
    <x v="26"/>
    <x v="3"/>
    <x v="206"/>
    <n v="88533"/>
    <x v="0"/>
  </r>
  <r>
    <n v="10260"/>
    <x v="0"/>
    <x v="5"/>
    <x v="28"/>
    <x v="6"/>
    <x v="26"/>
    <x v="4"/>
    <x v="207"/>
    <n v="39846"/>
    <x v="0"/>
  </r>
  <r>
    <n v="10261"/>
    <x v="0"/>
    <x v="5"/>
    <x v="28"/>
    <x v="6"/>
    <x v="26"/>
    <x v="5"/>
    <x v="208"/>
    <n v="480900"/>
    <x v="0"/>
  </r>
  <r>
    <n v="10262"/>
    <x v="0"/>
    <x v="5"/>
    <x v="28"/>
    <x v="6"/>
    <x v="26"/>
    <x v="6"/>
    <x v="209"/>
    <n v="115500"/>
    <x v="0"/>
  </r>
  <r>
    <n v="10263"/>
    <x v="0"/>
    <x v="5"/>
    <x v="28"/>
    <x v="6"/>
    <x v="26"/>
    <x v="7"/>
    <x v="135"/>
    <n v="23676"/>
    <x v="0"/>
  </r>
  <r>
    <n v="10264"/>
    <x v="0"/>
    <x v="5"/>
    <x v="28"/>
    <x v="6"/>
    <x v="26"/>
    <x v="10"/>
    <x v="48"/>
    <n v="57861"/>
    <x v="0"/>
  </r>
  <r>
    <n v="10265"/>
    <x v="0"/>
    <x v="5"/>
    <x v="28"/>
    <x v="6"/>
    <x v="26"/>
    <x v="8"/>
    <x v="8"/>
    <n v="4699755"/>
    <x v="0"/>
  </r>
  <r>
    <n v="10266"/>
    <x v="0"/>
    <x v="5"/>
    <x v="28"/>
    <x v="6"/>
    <x v="26"/>
    <x v="9"/>
    <x v="9"/>
    <n v="4641897"/>
    <x v="0"/>
  </r>
  <r>
    <n v="10267"/>
    <x v="0"/>
    <x v="0"/>
    <x v="0"/>
    <x v="6"/>
    <x v="27"/>
    <x v="67"/>
    <x v="210"/>
    <n v="6345"/>
    <x v="0"/>
  </r>
  <r>
    <n v="10268"/>
    <x v="0"/>
    <x v="0"/>
    <x v="0"/>
    <x v="6"/>
    <x v="27"/>
    <x v="0"/>
    <x v="211"/>
    <n v="2373"/>
    <x v="0"/>
  </r>
  <r>
    <n v="10269"/>
    <x v="0"/>
    <x v="0"/>
    <x v="0"/>
    <x v="6"/>
    <x v="27"/>
    <x v="1"/>
    <x v="48"/>
    <n v="135"/>
    <x v="0"/>
  </r>
  <r>
    <n v="10270"/>
    <x v="0"/>
    <x v="0"/>
    <x v="0"/>
    <x v="6"/>
    <x v="27"/>
    <x v="8"/>
    <x v="8"/>
    <n v="8850"/>
    <x v="0"/>
  </r>
  <r>
    <n v="10271"/>
    <x v="0"/>
    <x v="0"/>
    <x v="0"/>
    <x v="6"/>
    <x v="27"/>
    <x v="9"/>
    <x v="9"/>
    <n v="8715"/>
    <x v="0"/>
  </r>
  <r>
    <n v="10272"/>
    <x v="0"/>
    <x v="0"/>
    <x v="1"/>
    <x v="6"/>
    <x v="27"/>
    <x v="67"/>
    <x v="210"/>
    <n v="18831"/>
    <x v="0"/>
  </r>
  <r>
    <n v="10273"/>
    <x v="0"/>
    <x v="0"/>
    <x v="1"/>
    <x v="6"/>
    <x v="27"/>
    <x v="0"/>
    <x v="211"/>
    <n v="3867"/>
    <x v="0"/>
  </r>
  <r>
    <n v="10274"/>
    <x v="0"/>
    <x v="0"/>
    <x v="1"/>
    <x v="6"/>
    <x v="27"/>
    <x v="1"/>
    <x v="48"/>
    <n v="213"/>
    <x v="0"/>
  </r>
  <r>
    <n v="10275"/>
    <x v="0"/>
    <x v="0"/>
    <x v="1"/>
    <x v="6"/>
    <x v="27"/>
    <x v="8"/>
    <x v="8"/>
    <n v="22908"/>
    <x v="0"/>
  </r>
  <r>
    <n v="10276"/>
    <x v="0"/>
    <x v="0"/>
    <x v="1"/>
    <x v="6"/>
    <x v="27"/>
    <x v="9"/>
    <x v="9"/>
    <n v="22698"/>
    <x v="0"/>
  </r>
  <r>
    <n v="10277"/>
    <x v="0"/>
    <x v="0"/>
    <x v="2"/>
    <x v="6"/>
    <x v="27"/>
    <x v="67"/>
    <x v="210"/>
    <n v="19236"/>
    <x v="0"/>
  </r>
  <r>
    <n v="10278"/>
    <x v="0"/>
    <x v="0"/>
    <x v="2"/>
    <x v="6"/>
    <x v="27"/>
    <x v="0"/>
    <x v="211"/>
    <n v="5868"/>
    <x v="0"/>
  </r>
  <r>
    <n v="10279"/>
    <x v="0"/>
    <x v="0"/>
    <x v="2"/>
    <x v="6"/>
    <x v="27"/>
    <x v="1"/>
    <x v="48"/>
    <n v="147"/>
    <x v="0"/>
  </r>
  <r>
    <n v="10280"/>
    <x v="0"/>
    <x v="0"/>
    <x v="2"/>
    <x v="6"/>
    <x v="27"/>
    <x v="8"/>
    <x v="8"/>
    <n v="25248"/>
    <x v="0"/>
  </r>
  <r>
    <n v="10281"/>
    <x v="0"/>
    <x v="0"/>
    <x v="2"/>
    <x v="6"/>
    <x v="27"/>
    <x v="9"/>
    <x v="9"/>
    <n v="25101"/>
    <x v="0"/>
  </r>
  <r>
    <n v="10282"/>
    <x v="0"/>
    <x v="0"/>
    <x v="3"/>
    <x v="6"/>
    <x v="27"/>
    <x v="67"/>
    <x v="210"/>
    <n v="13116"/>
    <x v="0"/>
  </r>
  <r>
    <n v="10283"/>
    <x v="0"/>
    <x v="0"/>
    <x v="3"/>
    <x v="6"/>
    <x v="27"/>
    <x v="0"/>
    <x v="211"/>
    <n v="7767"/>
    <x v="0"/>
  </r>
  <r>
    <n v="10284"/>
    <x v="0"/>
    <x v="0"/>
    <x v="3"/>
    <x v="6"/>
    <x v="27"/>
    <x v="1"/>
    <x v="48"/>
    <n v="321"/>
    <x v="0"/>
  </r>
  <r>
    <n v="10285"/>
    <x v="0"/>
    <x v="0"/>
    <x v="3"/>
    <x v="6"/>
    <x v="27"/>
    <x v="8"/>
    <x v="8"/>
    <n v="21207"/>
    <x v="0"/>
  </r>
  <r>
    <n v="10286"/>
    <x v="0"/>
    <x v="0"/>
    <x v="3"/>
    <x v="6"/>
    <x v="27"/>
    <x v="9"/>
    <x v="9"/>
    <n v="20883"/>
    <x v="0"/>
  </r>
  <r>
    <n v="10287"/>
    <x v="0"/>
    <x v="0"/>
    <x v="4"/>
    <x v="6"/>
    <x v="27"/>
    <x v="67"/>
    <x v="210"/>
    <n v="20865"/>
    <x v="0"/>
  </r>
  <r>
    <n v="10288"/>
    <x v="0"/>
    <x v="0"/>
    <x v="4"/>
    <x v="6"/>
    <x v="27"/>
    <x v="0"/>
    <x v="211"/>
    <n v="4608"/>
    <x v="0"/>
  </r>
  <r>
    <n v="10289"/>
    <x v="0"/>
    <x v="0"/>
    <x v="4"/>
    <x v="6"/>
    <x v="27"/>
    <x v="1"/>
    <x v="48"/>
    <n v="204"/>
    <x v="0"/>
  </r>
  <r>
    <n v="10290"/>
    <x v="0"/>
    <x v="0"/>
    <x v="4"/>
    <x v="6"/>
    <x v="27"/>
    <x v="8"/>
    <x v="8"/>
    <n v="25677"/>
    <x v="0"/>
  </r>
  <r>
    <n v="10291"/>
    <x v="0"/>
    <x v="0"/>
    <x v="4"/>
    <x v="6"/>
    <x v="27"/>
    <x v="9"/>
    <x v="9"/>
    <n v="25473"/>
    <x v="0"/>
  </r>
  <r>
    <n v="10292"/>
    <x v="0"/>
    <x v="0"/>
    <x v="5"/>
    <x v="6"/>
    <x v="27"/>
    <x v="67"/>
    <x v="210"/>
    <n v="17241"/>
    <x v="0"/>
  </r>
  <r>
    <n v="10293"/>
    <x v="0"/>
    <x v="0"/>
    <x v="5"/>
    <x v="6"/>
    <x v="27"/>
    <x v="0"/>
    <x v="211"/>
    <n v="6723"/>
    <x v="0"/>
  </r>
  <r>
    <n v="10294"/>
    <x v="0"/>
    <x v="0"/>
    <x v="5"/>
    <x v="6"/>
    <x v="27"/>
    <x v="1"/>
    <x v="48"/>
    <n v="225"/>
    <x v="0"/>
  </r>
  <r>
    <n v="10295"/>
    <x v="0"/>
    <x v="0"/>
    <x v="5"/>
    <x v="6"/>
    <x v="27"/>
    <x v="8"/>
    <x v="8"/>
    <n v="24189"/>
    <x v="0"/>
  </r>
  <r>
    <n v="10296"/>
    <x v="0"/>
    <x v="0"/>
    <x v="5"/>
    <x v="6"/>
    <x v="27"/>
    <x v="9"/>
    <x v="9"/>
    <n v="23961"/>
    <x v="0"/>
  </r>
  <r>
    <n v="10297"/>
    <x v="0"/>
    <x v="0"/>
    <x v="6"/>
    <x v="6"/>
    <x v="27"/>
    <x v="67"/>
    <x v="210"/>
    <n v="16224"/>
    <x v="0"/>
  </r>
  <r>
    <n v="10298"/>
    <x v="0"/>
    <x v="0"/>
    <x v="6"/>
    <x v="6"/>
    <x v="27"/>
    <x v="0"/>
    <x v="211"/>
    <n v="7458"/>
    <x v="0"/>
  </r>
  <r>
    <n v="10299"/>
    <x v="0"/>
    <x v="0"/>
    <x v="6"/>
    <x v="6"/>
    <x v="27"/>
    <x v="1"/>
    <x v="48"/>
    <n v="162"/>
    <x v="0"/>
  </r>
  <r>
    <n v="10300"/>
    <x v="0"/>
    <x v="0"/>
    <x v="6"/>
    <x v="6"/>
    <x v="27"/>
    <x v="8"/>
    <x v="8"/>
    <n v="23847"/>
    <x v="0"/>
  </r>
  <r>
    <n v="10301"/>
    <x v="0"/>
    <x v="0"/>
    <x v="6"/>
    <x v="6"/>
    <x v="27"/>
    <x v="9"/>
    <x v="9"/>
    <n v="23685"/>
    <x v="0"/>
  </r>
  <r>
    <n v="10302"/>
    <x v="0"/>
    <x v="0"/>
    <x v="7"/>
    <x v="6"/>
    <x v="27"/>
    <x v="67"/>
    <x v="210"/>
    <n v="19038"/>
    <x v="0"/>
  </r>
  <r>
    <n v="10303"/>
    <x v="0"/>
    <x v="0"/>
    <x v="7"/>
    <x v="6"/>
    <x v="27"/>
    <x v="0"/>
    <x v="211"/>
    <n v="5163"/>
    <x v="0"/>
  </r>
  <r>
    <n v="10304"/>
    <x v="0"/>
    <x v="0"/>
    <x v="7"/>
    <x v="6"/>
    <x v="27"/>
    <x v="1"/>
    <x v="48"/>
    <n v="180"/>
    <x v="0"/>
  </r>
  <r>
    <n v="10305"/>
    <x v="0"/>
    <x v="0"/>
    <x v="7"/>
    <x v="6"/>
    <x v="27"/>
    <x v="8"/>
    <x v="8"/>
    <n v="24381"/>
    <x v="0"/>
  </r>
  <r>
    <n v="10306"/>
    <x v="0"/>
    <x v="0"/>
    <x v="7"/>
    <x v="6"/>
    <x v="27"/>
    <x v="9"/>
    <x v="9"/>
    <n v="24201"/>
    <x v="0"/>
  </r>
  <r>
    <n v="10307"/>
    <x v="0"/>
    <x v="0"/>
    <x v="8"/>
    <x v="6"/>
    <x v="27"/>
    <x v="67"/>
    <x v="210"/>
    <n v="17631"/>
    <x v="0"/>
  </r>
  <r>
    <n v="10308"/>
    <x v="0"/>
    <x v="0"/>
    <x v="8"/>
    <x v="6"/>
    <x v="27"/>
    <x v="0"/>
    <x v="211"/>
    <n v="6594"/>
    <x v="0"/>
  </r>
  <r>
    <n v="10309"/>
    <x v="0"/>
    <x v="0"/>
    <x v="8"/>
    <x v="6"/>
    <x v="27"/>
    <x v="1"/>
    <x v="48"/>
    <n v="240"/>
    <x v="0"/>
  </r>
  <r>
    <n v="10310"/>
    <x v="0"/>
    <x v="0"/>
    <x v="8"/>
    <x v="6"/>
    <x v="27"/>
    <x v="8"/>
    <x v="8"/>
    <n v="24465"/>
    <x v="0"/>
  </r>
  <r>
    <n v="10311"/>
    <x v="0"/>
    <x v="0"/>
    <x v="8"/>
    <x v="6"/>
    <x v="27"/>
    <x v="9"/>
    <x v="9"/>
    <n v="24225"/>
    <x v="0"/>
  </r>
  <r>
    <n v="10312"/>
    <x v="0"/>
    <x v="0"/>
    <x v="9"/>
    <x v="6"/>
    <x v="27"/>
    <x v="67"/>
    <x v="210"/>
    <n v="16716"/>
    <x v="0"/>
  </r>
  <r>
    <n v="10313"/>
    <x v="0"/>
    <x v="0"/>
    <x v="9"/>
    <x v="6"/>
    <x v="27"/>
    <x v="0"/>
    <x v="211"/>
    <n v="6330"/>
    <x v="0"/>
  </r>
  <r>
    <n v="10314"/>
    <x v="0"/>
    <x v="0"/>
    <x v="9"/>
    <x v="6"/>
    <x v="27"/>
    <x v="1"/>
    <x v="48"/>
    <n v="225"/>
    <x v="0"/>
  </r>
  <r>
    <n v="10315"/>
    <x v="0"/>
    <x v="0"/>
    <x v="9"/>
    <x v="6"/>
    <x v="27"/>
    <x v="8"/>
    <x v="8"/>
    <n v="23274"/>
    <x v="0"/>
  </r>
  <r>
    <n v="10316"/>
    <x v="0"/>
    <x v="0"/>
    <x v="9"/>
    <x v="6"/>
    <x v="27"/>
    <x v="9"/>
    <x v="9"/>
    <n v="23046"/>
    <x v="0"/>
  </r>
  <r>
    <n v="10317"/>
    <x v="0"/>
    <x v="0"/>
    <x v="10"/>
    <x v="6"/>
    <x v="27"/>
    <x v="67"/>
    <x v="210"/>
    <n v="16920"/>
    <x v="0"/>
  </r>
  <r>
    <n v="10318"/>
    <x v="0"/>
    <x v="0"/>
    <x v="10"/>
    <x v="6"/>
    <x v="27"/>
    <x v="0"/>
    <x v="211"/>
    <n v="6441"/>
    <x v="0"/>
  </r>
  <r>
    <n v="10319"/>
    <x v="0"/>
    <x v="0"/>
    <x v="10"/>
    <x v="6"/>
    <x v="27"/>
    <x v="1"/>
    <x v="48"/>
    <n v="294"/>
    <x v="0"/>
  </r>
  <r>
    <n v="10320"/>
    <x v="0"/>
    <x v="0"/>
    <x v="10"/>
    <x v="6"/>
    <x v="27"/>
    <x v="8"/>
    <x v="8"/>
    <n v="23652"/>
    <x v="0"/>
  </r>
  <r>
    <n v="10321"/>
    <x v="0"/>
    <x v="0"/>
    <x v="10"/>
    <x v="6"/>
    <x v="27"/>
    <x v="9"/>
    <x v="9"/>
    <n v="23361"/>
    <x v="0"/>
  </r>
  <r>
    <n v="10322"/>
    <x v="0"/>
    <x v="0"/>
    <x v="11"/>
    <x v="6"/>
    <x v="27"/>
    <x v="67"/>
    <x v="210"/>
    <n v="18630"/>
    <x v="0"/>
  </r>
  <r>
    <n v="10323"/>
    <x v="0"/>
    <x v="0"/>
    <x v="11"/>
    <x v="6"/>
    <x v="27"/>
    <x v="0"/>
    <x v="211"/>
    <n v="4527"/>
    <x v="0"/>
  </r>
  <r>
    <n v="10324"/>
    <x v="0"/>
    <x v="0"/>
    <x v="11"/>
    <x v="6"/>
    <x v="27"/>
    <x v="1"/>
    <x v="48"/>
    <n v="267"/>
    <x v="0"/>
  </r>
  <r>
    <n v="10325"/>
    <x v="0"/>
    <x v="0"/>
    <x v="11"/>
    <x v="6"/>
    <x v="27"/>
    <x v="8"/>
    <x v="8"/>
    <n v="23421"/>
    <x v="0"/>
  </r>
  <r>
    <n v="10326"/>
    <x v="0"/>
    <x v="0"/>
    <x v="11"/>
    <x v="6"/>
    <x v="27"/>
    <x v="9"/>
    <x v="9"/>
    <n v="23154"/>
    <x v="0"/>
  </r>
  <r>
    <n v="10327"/>
    <x v="0"/>
    <x v="0"/>
    <x v="12"/>
    <x v="6"/>
    <x v="27"/>
    <x v="67"/>
    <x v="210"/>
    <n v="19194"/>
    <x v="0"/>
  </r>
  <r>
    <n v="10328"/>
    <x v="0"/>
    <x v="0"/>
    <x v="12"/>
    <x v="6"/>
    <x v="27"/>
    <x v="0"/>
    <x v="211"/>
    <n v="5814"/>
    <x v="0"/>
  </r>
  <r>
    <n v="10329"/>
    <x v="0"/>
    <x v="0"/>
    <x v="12"/>
    <x v="6"/>
    <x v="27"/>
    <x v="1"/>
    <x v="48"/>
    <n v="228"/>
    <x v="0"/>
  </r>
  <r>
    <n v="10330"/>
    <x v="0"/>
    <x v="0"/>
    <x v="12"/>
    <x v="6"/>
    <x v="27"/>
    <x v="8"/>
    <x v="8"/>
    <n v="25233"/>
    <x v="0"/>
  </r>
  <r>
    <n v="10331"/>
    <x v="0"/>
    <x v="0"/>
    <x v="12"/>
    <x v="6"/>
    <x v="27"/>
    <x v="9"/>
    <x v="9"/>
    <n v="25005"/>
    <x v="0"/>
  </r>
  <r>
    <n v="10332"/>
    <x v="0"/>
    <x v="0"/>
    <x v="13"/>
    <x v="6"/>
    <x v="27"/>
    <x v="67"/>
    <x v="210"/>
    <n v="13122"/>
    <x v="0"/>
  </r>
  <r>
    <n v="10333"/>
    <x v="0"/>
    <x v="0"/>
    <x v="13"/>
    <x v="6"/>
    <x v="27"/>
    <x v="0"/>
    <x v="211"/>
    <n v="10602"/>
    <x v="0"/>
  </r>
  <r>
    <n v="10334"/>
    <x v="0"/>
    <x v="0"/>
    <x v="13"/>
    <x v="6"/>
    <x v="27"/>
    <x v="1"/>
    <x v="48"/>
    <n v="393"/>
    <x v="0"/>
  </r>
  <r>
    <n v="10335"/>
    <x v="0"/>
    <x v="0"/>
    <x v="13"/>
    <x v="6"/>
    <x v="27"/>
    <x v="8"/>
    <x v="8"/>
    <n v="24117"/>
    <x v="0"/>
  </r>
  <r>
    <n v="10336"/>
    <x v="0"/>
    <x v="0"/>
    <x v="13"/>
    <x v="6"/>
    <x v="27"/>
    <x v="9"/>
    <x v="9"/>
    <n v="23724"/>
    <x v="0"/>
  </r>
  <r>
    <n v="10337"/>
    <x v="0"/>
    <x v="0"/>
    <x v="14"/>
    <x v="6"/>
    <x v="27"/>
    <x v="67"/>
    <x v="210"/>
    <n v="18411"/>
    <x v="0"/>
  </r>
  <r>
    <n v="10338"/>
    <x v="0"/>
    <x v="0"/>
    <x v="14"/>
    <x v="6"/>
    <x v="27"/>
    <x v="0"/>
    <x v="211"/>
    <n v="6711"/>
    <x v="0"/>
  </r>
  <r>
    <n v="10339"/>
    <x v="0"/>
    <x v="0"/>
    <x v="14"/>
    <x v="6"/>
    <x v="27"/>
    <x v="1"/>
    <x v="48"/>
    <n v="285"/>
    <x v="0"/>
  </r>
  <r>
    <n v="10340"/>
    <x v="0"/>
    <x v="0"/>
    <x v="14"/>
    <x v="6"/>
    <x v="27"/>
    <x v="8"/>
    <x v="8"/>
    <n v="25407"/>
    <x v="0"/>
  </r>
  <r>
    <n v="10341"/>
    <x v="0"/>
    <x v="0"/>
    <x v="14"/>
    <x v="6"/>
    <x v="27"/>
    <x v="9"/>
    <x v="9"/>
    <n v="25125"/>
    <x v="0"/>
  </r>
  <r>
    <n v="10342"/>
    <x v="0"/>
    <x v="0"/>
    <x v="15"/>
    <x v="6"/>
    <x v="27"/>
    <x v="67"/>
    <x v="210"/>
    <n v="14883"/>
    <x v="0"/>
  </r>
  <r>
    <n v="10343"/>
    <x v="0"/>
    <x v="0"/>
    <x v="15"/>
    <x v="6"/>
    <x v="27"/>
    <x v="0"/>
    <x v="211"/>
    <n v="8034"/>
    <x v="0"/>
  </r>
  <r>
    <n v="10344"/>
    <x v="0"/>
    <x v="0"/>
    <x v="15"/>
    <x v="6"/>
    <x v="27"/>
    <x v="1"/>
    <x v="48"/>
    <n v="213"/>
    <x v="0"/>
  </r>
  <r>
    <n v="10345"/>
    <x v="0"/>
    <x v="0"/>
    <x v="15"/>
    <x v="6"/>
    <x v="27"/>
    <x v="8"/>
    <x v="8"/>
    <n v="23130"/>
    <x v="0"/>
  </r>
  <r>
    <n v="10346"/>
    <x v="0"/>
    <x v="0"/>
    <x v="15"/>
    <x v="6"/>
    <x v="27"/>
    <x v="9"/>
    <x v="9"/>
    <n v="22917"/>
    <x v="0"/>
  </r>
  <r>
    <n v="10347"/>
    <x v="0"/>
    <x v="1"/>
    <x v="16"/>
    <x v="6"/>
    <x v="27"/>
    <x v="67"/>
    <x v="210"/>
    <n v="1353"/>
    <x v="0"/>
  </r>
  <r>
    <n v="10348"/>
    <x v="0"/>
    <x v="1"/>
    <x v="16"/>
    <x v="6"/>
    <x v="27"/>
    <x v="0"/>
    <x v="211"/>
    <n v="474"/>
    <x v="0"/>
  </r>
  <r>
    <n v="10349"/>
    <x v="0"/>
    <x v="1"/>
    <x v="16"/>
    <x v="6"/>
    <x v="27"/>
    <x v="1"/>
    <x v="48"/>
    <n v="48"/>
    <x v="0"/>
  </r>
  <r>
    <n v="10350"/>
    <x v="0"/>
    <x v="1"/>
    <x v="16"/>
    <x v="6"/>
    <x v="27"/>
    <x v="8"/>
    <x v="8"/>
    <n v="1878"/>
    <x v="0"/>
  </r>
  <r>
    <n v="10351"/>
    <x v="0"/>
    <x v="1"/>
    <x v="16"/>
    <x v="6"/>
    <x v="27"/>
    <x v="9"/>
    <x v="9"/>
    <n v="1830"/>
    <x v="0"/>
  </r>
  <r>
    <n v="10352"/>
    <x v="0"/>
    <x v="1"/>
    <x v="17"/>
    <x v="6"/>
    <x v="27"/>
    <x v="67"/>
    <x v="210"/>
    <n v="2085"/>
    <x v="0"/>
  </r>
  <r>
    <n v="10353"/>
    <x v="0"/>
    <x v="1"/>
    <x v="17"/>
    <x v="6"/>
    <x v="27"/>
    <x v="0"/>
    <x v="211"/>
    <n v="774"/>
    <x v="0"/>
  </r>
  <r>
    <n v="10354"/>
    <x v="0"/>
    <x v="1"/>
    <x v="17"/>
    <x v="6"/>
    <x v="27"/>
    <x v="1"/>
    <x v="48"/>
    <n v="39"/>
    <x v="0"/>
  </r>
  <r>
    <n v="10355"/>
    <x v="0"/>
    <x v="1"/>
    <x v="17"/>
    <x v="6"/>
    <x v="27"/>
    <x v="8"/>
    <x v="8"/>
    <n v="2895"/>
    <x v="0"/>
  </r>
  <r>
    <n v="10356"/>
    <x v="0"/>
    <x v="1"/>
    <x v="17"/>
    <x v="6"/>
    <x v="27"/>
    <x v="9"/>
    <x v="9"/>
    <n v="2856"/>
    <x v="0"/>
  </r>
  <r>
    <n v="10357"/>
    <x v="0"/>
    <x v="1"/>
    <x v="18"/>
    <x v="6"/>
    <x v="27"/>
    <x v="67"/>
    <x v="210"/>
    <n v="1986"/>
    <x v="0"/>
  </r>
  <r>
    <n v="10358"/>
    <x v="0"/>
    <x v="1"/>
    <x v="18"/>
    <x v="6"/>
    <x v="27"/>
    <x v="0"/>
    <x v="211"/>
    <n v="882"/>
    <x v="0"/>
  </r>
  <r>
    <n v="10359"/>
    <x v="0"/>
    <x v="1"/>
    <x v="18"/>
    <x v="6"/>
    <x v="27"/>
    <x v="1"/>
    <x v="48"/>
    <n v="39"/>
    <x v="0"/>
  </r>
  <r>
    <n v="10360"/>
    <x v="0"/>
    <x v="1"/>
    <x v="18"/>
    <x v="6"/>
    <x v="27"/>
    <x v="8"/>
    <x v="8"/>
    <n v="2910"/>
    <x v="0"/>
  </r>
  <r>
    <n v="10361"/>
    <x v="0"/>
    <x v="1"/>
    <x v="18"/>
    <x v="6"/>
    <x v="27"/>
    <x v="9"/>
    <x v="9"/>
    <n v="2868"/>
    <x v="0"/>
  </r>
  <r>
    <n v="10362"/>
    <x v="0"/>
    <x v="1"/>
    <x v="19"/>
    <x v="6"/>
    <x v="27"/>
    <x v="67"/>
    <x v="210"/>
    <n v="921"/>
    <x v="0"/>
  </r>
  <r>
    <n v="10363"/>
    <x v="0"/>
    <x v="1"/>
    <x v="19"/>
    <x v="6"/>
    <x v="27"/>
    <x v="0"/>
    <x v="211"/>
    <n v="243"/>
    <x v="0"/>
  </r>
  <r>
    <n v="10364"/>
    <x v="0"/>
    <x v="1"/>
    <x v="19"/>
    <x v="6"/>
    <x v="27"/>
    <x v="1"/>
    <x v="48"/>
    <n v="6"/>
    <x v="0"/>
  </r>
  <r>
    <n v="10365"/>
    <x v="0"/>
    <x v="1"/>
    <x v="19"/>
    <x v="6"/>
    <x v="27"/>
    <x v="8"/>
    <x v="8"/>
    <n v="1167"/>
    <x v="0"/>
  </r>
  <r>
    <n v="10366"/>
    <x v="0"/>
    <x v="1"/>
    <x v="19"/>
    <x v="6"/>
    <x v="27"/>
    <x v="9"/>
    <x v="9"/>
    <n v="1161"/>
    <x v="0"/>
  </r>
  <r>
    <n v="10367"/>
    <x v="0"/>
    <x v="2"/>
    <x v="20"/>
    <x v="6"/>
    <x v="27"/>
    <x v="67"/>
    <x v="210"/>
    <n v="6345"/>
    <x v="0"/>
  </r>
  <r>
    <n v="10368"/>
    <x v="0"/>
    <x v="2"/>
    <x v="20"/>
    <x v="6"/>
    <x v="27"/>
    <x v="0"/>
    <x v="211"/>
    <n v="2373"/>
    <x v="0"/>
  </r>
  <r>
    <n v="10369"/>
    <x v="0"/>
    <x v="2"/>
    <x v="20"/>
    <x v="6"/>
    <x v="27"/>
    <x v="1"/>
    <x v="48"/>
    <n v="135"/>
    <x v="0"/>
  </r>
  <r>
    <n v="10370"/>
    <x v="0"/>
    <x v="2"/>
    <x v="20"/>
    <x v="6"/>
    <x v="27"/>
    <x v="8"/>
    <x v="8"/>
    <n v="8850"/>
    <x v="0"/>
  </r>
  <r>
    <n v="10371"/>
    <x v="0"/>
    <x v="2"/>
    <x v="20"/>
    <x v="6"/>
    <x v="27"/>
    <x v="9"/>
    <x v="9"/>
    <n v="8715"/>
    <x v="0"/>
  </r>
  <r>
    <n v="10372"/>
    <x v="0"/>
    <x v="2"/>
    <x v="21"/>
    <x v="6"/>
    <x v="27"/>
    <x v="67"/>
    <x v="210"/>
    <n v="55275"/>
    <x v="0"/>
  </r>
  <r>
    <n v="10373"/>
    <x v="0"/>
    <x v="2"/>
    <x v="21"/>
    <x v="6"/>
    <x v="27"/>
    <x v="0"/>
    <x v="211"/>
    <n v="19173"/>
    <x v="0"/>
  </r>
  <r>
    <n v="10374"/>
    <x v="0"/>
    <x v="2"/>
    <x v="21"/>
    <x v="6"/>
    <x v="27"/>
    <x v="1"/>
    <x v="48"/>
    <n v="672"/>
    <x v="0"/>
  </r>
  <r>
    <n v="10375"/>
    <x v="0"/>
    <x v="2"/>
    <x v="21"/>
    <x v="6"/>
    <x v="27"/>
    <x v="8"/>
    <x v="8"/>
    <n v="75120"/>
    <x v="0"/>
  </r>
  <r>
    <n v="10376"/>
    <x v="0"/>
    <x v="2"/>
    <x v="21"/>
    <x v="6"/>
    <x v="27"/>
    <x v="9"/>
    <x v="9"/>
    <n v="74448"/>
    <x v="0"/>
  </r>
  <r>
    <n v="10377"/>
    <x v="0"/>
    <x v="2"/>
    <x v="22"/>
    <x v="6"/>
    <x v="27"/>
    <x v="67"/>
    <x v="210"/>
    <n v="51159"/>
    <x v="0"/>
  </r>
  <r>
    <n v="10378"/>
    <x v="0"/>
    <x v="2"/>
    <x v="22"/>
    <x v="6"/>
    <x v="27"/>
    <x v="0"/>
    <x v="211"/>
    <n v="19920"/>
    <x v="0"/>
  </r>
  <r>
    <n v="10379"/>
    <x v="0"/>
    <x v="2"/>
    <x v="22"/>
    <x v="6"/>
    <x v="27"/>
    <x v="1"/>
    <x v="48"/>
    <n v="621"/>
    <x v="0"/>
  </r>
  <r>
    <n v="10380"/>
    <x v="0"/>
    <x v="2"/>
    <x v="22"/>
    <x v="6"/>
    <x v="27"/>
    <x v="8"/>
    <x v="8"/>
    <n v="71703"/>
    <x v="0"/>
  </r>
  <r>
    <n v="10381"/>
    <x v="0"/>
    <x v="2"/>
    <x v="22"/>
    <x v="6"/>
    <x v="27"/>
    <x v="9"/>
    <x v="9"/>
    <n v="71082"/>
    <x v="0"/>
  </r>
  <r>
    <n v="10382"/>
    <x v="0"/>
    <x v="2"/>
    <x v="23"/>
    <x v="6"/>
    <x v="27"/>
    <x v="67"/>
    <x v="210"/>
    <n v="49230"/>
    <x v="0"/>
  </r>
  <r>
    <n v="10383"/>
    <x v="0"/>
    <x v="2"/>
    <x v="23"/>
    <x v="6"/>
    <x v="27"/>
    <x v="0"/>
    <x v="211"/>
    <n v="20022"/>
    <x v="0"/>
  </r>
  <r>
    <n v="10384"/>
    <x v="0"/>
    <x v="2"/>
    <x v="23"/>
    <x v="6"/>
    <x v="27"/>
    <x v="1"/>
    <x v="48"/>
    <n v="840"/>
    <x v="0"/>
  </r>
  <r>
    <n v="10385"/>
    <x v="0"/>
    <x v="2"/>
    <x v="23"/>
    <x v="6"/>
    <x v="27"/>
    <x v="8"/>
    <x v="8"/>
    <n v="70095"/>
    <x v="0"/>
  </r>
  <r>
    <n v="10386"/>
    <x v="0"/>
    <x v="2"/>
    <x v="23"/>
    <x v="6"/>
    <x v="27"/>
    <x v="9"/>
    <x v="9"/>
    <n v="69252"/>
    <x v="0"/>
  </r>
  <r>
    <n v="10387"/>
    <x v="0"/>
    <x v="2"/>
    <x v="24"/>
    <x v="6"/>
    <x v="27"/>
    <x v="67"/>
    <x v="210"/>
    <n v="46062"/>
    <x v="0"/>
  </r>
  <r>
    <n v="10388"/>
    <x v="0"/>
    <x v="2"/>
    <x v="24"/>
    <x v="6"/>
    <x v="27"/>
    <x v="0"/>
    <x v="211"/>
    <n v="24393"/>
    <x v="0"/>
  </r>
  <r>
    <n v="10389"/>
    <x v="0"/>
    <x v="2"/>
    <x v="24"/>
    <x v="6"/>
    <x v="27"/>
    <x v="1"/>
    <x v="48"/>
    <n v="783"/>
    <x v="0"/>
  </r>
  <r>
    <n v="10390"/>
    <x v="0"/>
    <x v="2"/>
    <x v="24"/>
    <x v="6"/>
    <x v="27"/>
    <x v="8"/>
    <x v="8"/>
    <n v="71235"/>
    <x v="0"/>
  </r>
  <r>
    <n v="10391"/>
    <x v="0"/>
    <x v="2"/>
    <x v="24"/>
    <x v="6"/>
    <x v="27"/>
    <x v="9"/>
    <x v="9"/>
    <n v="70452"/>
    <x v="0"/>
  </r>
  <r>
    <n v="10392"/>
    <x v="0"/>
    <x v="2"/>
    <x v="25"/>
    <x v="6"/>
    <x v="27"/>
    <x v="67"/>
    <x v="210"/>
    <n v="58323"/>
    <x v="0"/>
  </r>
  <r>
    <n v="10393"/>
    <x v="0"/>
    <x v="2"/>
    <x v="25"/>
    <x v="6"/>
    <x v="27"/>
    <x v="0"/>
    <x v="211"/>
    <n v="12999"/>
    <x v="0"/>
  </r>
  <r>
    <n v="10394"/>
    <x v="0"/>
    <x v="2"/>
    <x v="25"/>
    <x v="6"/>
    <x v="27"/>
    <x v="1"/>
    <x v="48"/>
    <n v="684"/>
    <x v="0"/>
  </r>
  <r>
    <n v="10395"/>
    <x v="0"/>
    <x v="2"/>
    <x v="25"/>
    <x v="6"/>
    <x v="27"/>
    <x v="8"/>
    <x v="8"/>
    <n v="72006"/>
    <x v="0"/>
  </r>
  <r>
    <n v="10396"/>
    <x v="0"/>
    <x v="2"/>
    <x v="25"/>
    <x v="6"/>
    <x v="27"/>
    <x v="9"/>
    <x v="9"/>
    <n v="71322"/>
    <x v="0"/>
  </r>
  <r>
    <n v="10397"/>
    <x v="0"/>
    <x v="3"/>
    <x v="26"/>
    <x v="6"/>
    <x v="27"/>
    <x v="67"/>
    <x v="210"/>
    <n v="266397"/>
    <x v="0"/>
  </r>
  <r>
    <n v="10398"/>
    <x v="0"/>
    <x v="3"/>
    <x v="26"/>
    <x v="6"/>
    <x v="27"/>
    <x v="0"/>
    <x v="211"/>
    <n v="98880"/>
    <x v="0"/>
  </r>
  <r>
    <n v="10399"/>
    <x v="0"/>
    <x v="3"/>
    <x v="26"/>
    <x v="6"/>
    <x v="27"/>
    <x v="1"/>
    <x v="48"/>
    <n v="3732"/>
    <x v="0"/>
  </r>
  <r>
    <n v="10400"/>
    <x v="0"/>
    <x v="3"/>
    <x v="26"/>
    <x v="6"/>
    <x v="27"/>
    <x v="8"/>
    <x v="8"/>
    <n v="369006"/>
    <x v="0"/>
  </r>
  <r>
    <n v="10401"/>
    <x v="0"/>
    <x v="3"/>
    <x v="26"/>
    <x v="6"/>
    <x v="27"/>
    <x v="9"/>
    <x v="9"/>
    <n v="365277"/>
    <x v="0"/>
  </r>
  <r>
    <n v="10402"/>
    <x v="0"/>
    <x v="4"/>
    <x v="27"/>
    <x v="6"/>
    <x v="27"/>
    <x v="67"/>
    <x v="210"/>
    <n v="3103728"/>
    <x v="0"/>
  </r>
  <r>
    <n v="10403"/>
    <x v="0"/>
    <x v="4"/>
    <x v="27"/>
    <x v="6"/>
    <x v="27"/>
    <x v="0"/>
    <x v="211"/>
    <n v="1172892"/>
    <x v="0"/>
  </r>
  <r>
    <n v="10404"/>
    <x v="0"/>
    <x v="4"/>
    <x v="27"/>
    <x v="6"/>
    <x v="27"/>
    <x v="1"/>
    <x v="48"/>
    <n v="54126"/>
    <x v="0"/>
  </r>
  <r>
    <n v="10405"/>
    <x v="0"/>
    <x v="4"/>
    <x v="27"/>
    <x v="6"/>
    <x v="27"/>
    <x v="8"/>
    <x v="8"/>
    <n v="4330749"/>
    <x v="0"/>
  </r>
  <r>
    <n v="10406"/>
    <x v="0"/>
    <x v="4"/>
    <x v="27"/>
    <x v="6"/>
    <x v="27"/>
    <x v="9"/>
    <x v="9"/>
    <n v="4276620"/>
    <x v="0"/>
  </r>
  <r>
    <n v="10407"/>
    <x v="0"/>
    <x v="5"/>
    <x v="28"/>
    <x v="6"/>
    <x v="27"/>
    <x v="67"/>
    <x v="210"/>
    <n v="3370122"/>
    <x v="0"/>
  </r>
  <r>
    <n v="10408"/>
    <x v="0"/>
    <x v="5"/>
    <x v="28"/>
    <x v="6"/>
    <x v="27"/>
    <x v="0"/>
    <x v="211"/>
    <n v="1271775"/>
    <x v="0"/>
  </r>
  <r>
    <n v="10409"/>
    <x v="0"/>
    <x v="5"/>
    <x v="28"/>
    <x v="6"/>
    <x v="27"/>
    <x v="1"/>
    <x v="48"/>
    <n v="57861"/>
    <x v="0"/>
  </r>
  <r>
    <n v="10410"/>
    <x v="0"/>
    <x v="5"/>
    <x v="28"/>
    <x v="6"/>
    <x v="27"/>
    <x v="8"/>
    <x v="8"/>
    <n v="4699755"/>
    <x v="0"/>
  </r>
  <r>
    <n v="10411"/>
    <x v="0"/>
    <x v="5"/>
    <x v="28"/>
    <x v="6"/>
    <x v="27"/>
    <x v="9"/>
    <x v="9"/>
    <n v="4641897"/>
    <x v="0"/>
  </r>
  <r>
    <n v="10412"/>
    <x v="0"/>
    <x v="0"/>
    <x v="0"/>
    <x v="6"/>
    <x v="28"/>
    <x v="0"/>
    <x v="212"/>
    <n v="4374"/>
    <x v="0"/>
  </r>
  <r>
    <n v="10413"/>
    <x v="0"/>
    <x v="0"/>
    <x v="0"/>
    <x v="6"/>
    <x v="28"/>
    <x v="1"/>
    <x v="213"/>
    <n v="4476"/>
    <x v="0"/>
  </r>
  <r>
    <n v="10414"/>
    <x v="0"/>
    <x v="0"/>
    <x v="0"/>
    <x v="6"/>
    <x v="28"/>
    <x v="8"/>
    <x v="8"/>
    <n v="8850"/>
    <x v="0"/>
  </r>
  <r>
    <n v="10415"/>
    <x v="0"/>
    <x v="0"/>
    <x v="1"/>
    <x v="6"/>
    <x v="28"/>
    <x v="0"/>
    <x v="212"/>
    <n v="11289"/>
    <x v="0"/>
  </r>
  <r>
    <n v="10416"/>
    <x v="0"/>
    <x v="0"/>
    <x v="1"/>
    <x v="6"/>
    <x v="28"/>
    <x v="1"/>
    <x v="213"/>
    <n v="11619"/>
    <x v="0"/>
  </r>
  <r>
    <n v="10417"/>
    <x v="0"/>
    <x v="0"/>
    <x v="1"/>
    <x v="6"/>
    <x v="28"/>
    <x v="8"/>
    <x v="8"/>
    <n v="22908"/>
    <x v="0"/>
  </r>
  <r>
    <n v="10418"/>
    <x v="0"/>
    <x v="0"/>
    <x v="2"/>
    <x v="6"/>
    <x v="28"/>
    <x v="0"/>
    <x v="212"/>
    <n v="12237"/>
    <x v="0"/>
  </r>
  <r>
    <n v="10419"/>
    <x v="0"/>
    <x v="0"/>
    <x v="2"/>
    <x v="6"/>
    <x v="28"/>
    <x v="1"/>
    <x v="213"/>
    <n v="13008"/>
    <x v="0"/>
  </r>
  <r>
    <n v="10420"/>
    <x v="0"/>
    <x v="0"/>
    <x v="2"/>
    <x v="6"/>
    <x v="28"/>
    <x v="8"/>
    <x v="8"/>
    <n v="25248"/>
    <x v="0"/>
  </r>
  <r>
    <n v="10421"/>
    <x v="0"/>
    <x v="0"/>
    <x v="3"/>
    <x v="6"/>
    <x v="28"/>
    <x v="0"/>
    <x v="212"/>
    <n v="11169"/>
    <x v="0"/>
  </r>
  <r>
    <n v="10422"/>
    <x v="0"/>
    <x v="0"/>
    <x v="3"/>
    <x v="6"/>
    <x v="28"/>
    <x v="1"/>
    <x v="213"/>
    <n v="10038"/>
    <x v="0"/>
  </r>
  <r>
    <n v="10423"/>
    <x v="0"/>
    <x v="0"/>
    <x v="3"/>
    <x v="6"/>
    <x v="28"/>
    <x v="8"/>
    <x v="8"/>
    <n v="21207"/>
    <x v="0"/>
  </r>
  <r>
    <n v="10424"/>
    <x v="0"/>
    <x v="0"/>
    <x v="4"/>
    <x v="6"/>
    <x v="28"/>
    <x v="0"/>
    <x v="212"/>
    <n v="12708"/>
    <x v="0"/>
  </r>
  <r>
    <n v="10425"/>
    <x v="0"/>
    <x v="0"/>
    <x v="4"/>
    <x v="6"/>
    <x v="28"/>
    <x v="1"/>
    <x v="213"/>
    <n v="12966"/>
    <x v="0"/>
  </r>
  <r>
    <n v="10426"/>
    <x v="0"/>
    <x v="0"/>
    <x v="4"/>
    <x v="6"/>
    <x v="28"/>
    <x v="8"/>
    <x v="8"/>
    <n v="25677"/>
    <x v="0"/>
  </r>
  <r>
    <n v="10427"/>
    <x v="0"/>
    <x v="0"/>
    <x v="5"/>
    <x v="6"/>
    <x v="28"/>
    <x v="0"/>
    <x v="212"/>
    <n v="11691"/>
    <x v="0"/>
  </r>
  <r>
    <n v="10428"/>
    <x v="0"/>
    <x v="0"/>
    <x v="5"/>
    <x v="6"/>
    <x v="28"/>
    <x v="1"/>
    <x v="213"/>
    <n v="12498"/>
    <x v="0"/>
  </r>
  <r>
    <n v="10429"/>
    <x v="0"/>
    <x v="0"/>
    <x v="5"/>
    <x v="6"/>
    <x v="28"/>
    <x v="8"/>
    <x v="8"/>
    <n v="24189"/>
    <x v="0"/>
  </r>
  <r>
    <n v="10430"/>
    <x v="0"/>
    <x v="0"/>
    <x v="6"/>
    <x v="6"/>
    <x v="28"/>
    <x v="0"/>
    <x v="212"/>
    <n v="11595"/>
    <x v="0"/>
  </r>
  <r>
    <n v="10431"/>
    <x v="0"/>
    <x v="0"/>
    <x v="6"/>
    <x v="6"/>
    <x v="28"/>
    <x v="1"/>
    <x v="213"/>
    <n v="12252"/>
    <x v="0"/>
  </r>
  <r>
    <n v="10432"/>
    <x v="0"/>
    <x v="0"/>
    <x v="6"/>
    <x v="6"/>
    <x v="28"/>
    <x v="8"/>
    <x v="8"/>
    <n v="23847"/>
    <x v="0"/>
  </r>
  <r>
    <n v="10433"/>
    <x v="0"/>
    <x v="0"/>
    <x v="7"/>
    <x v="6"/>
    <x v="28"/>
    <x v="0"/>
    <x v="212"/>
    <n v="12051"/>
    <x v="0"/>
  </r>
  <r>
    <n v="10434"/>
    <x v="0"/>
    <x v="0"/>
    <x v="7"/>
    <x v="6"/>
    <x v="28"/>
    <x v="1"/>
    <x v="213"/>
    <n v="12330"/>
    <x v="0"/>
  </r>
  <r>
    <n v="10435"/>
    <x v="0"/>
    <x v="0"/>
    <x v="7"/>
    <x v="6"/>
    <x v="28"/>
    <x v="8"/>
    <x v="8"/>
    <n v="24381"/>
    <x v="0"/>
  </r>
  <r>
    <n v="10436"/>
    <x v="0"/>
    <x v="0"/>
    <x v="8"/>
    <x v="6"/>
    <x v="28"/>
    <x v="0"/>
    <x v="212"/>
    <n v="12111"/>
    <x v="0"/>
  </r>
  <r>
    <n v="10437"/>
    <x v="0"/>
    <x v="0"/>
    <x v="8"/>
    <x v="6"/>
    <x v="28"/>
    <x v="1"/>
    <x v="213"/>
    <n v="12357"/>
    <x v="0"/>
  </r>
  <r>
    <n v="10438"/>
    <x v="0"/>
    <x v="0"/>
    <x v="8"/>
    <x v="6"/>
    <x v="28"/>
    <x v="8"/>
    <x v="8"/>
    <n v="24465"/>
    <x v="0"/>
  </r>
  <r>
    <n v="10439"/>
    <x v="0"/>
    <x v="0"/>
    <x v="9"/>
    <x v="6"/>
    <x v="28"/>
    <x v="0"/>
    <x v="212"/>
    <n v="12066"/>
    <x v="0"/>
  </r>
  <r>
    <n v="10440"/>
    <x v="0"/>
    <x v="0"/>
    <x v="9"/>
    <x v="6"/>
    <x v="28"/>
    <x v="1"/>
    <x v="213"/>
    <n v="11205"/>
    <x v="0"/>
  </r>
  <r>
    <n v="10441"/>
    <x v="0"/>
    <x v="0"/>
    <x v="9"/>
    <x v="6"/>
    <x v="28"/>
    <x v="8"/>
    <x v="8"/>
    <n v="23274"/>
    <x v="0"/>
  </r>
  <r>
    <n v="10442"/>
    <x v="0"/>
    <x v="0"/>
    <x v="10"/>
    <x v="6"/>
    <x v="28"/>
    <x v="0"/>
    <x v="212"/>
    <n v="11655"/>
    <x v="0"/>
  </r>
  <r>
    <n v="10443"/>
    <x v="0"/>
    <x v="0"/>
    <x v="10"/>
    <x v="6"/>
    <x v="28"/>
    <x v="1"/>
    <x v="213"/>
    <n v="11997"/>
    <x v="0"/>
  </r>
  <r>
    <n v="10444"/>
    <x v="0"/>
    <x v="0"/>
    <x v="10"/>
    <x v="6"/>
    <x v="28"/>
    <x v="8"/>
    <x v="8"/>
    <n v="23652"/>
    <x v="0"/>
  </r>
  <r>
    <n v="10445"/>
    <x v="0"/>
    <x v="0"/>
    <x v="11"/>
    <x v="6"/>
    <x v="28"/>
    <x v="0"/>
    <x v="212"/>
    <n v="11913"/>
    <x v="0"/>
  </r>
  <r>
    <n v="10446"/>
    <x v="0"/>
    <x v="0"/>
    <x v="11"/>
    <x v="6"/>
    <x v="28"/>
    <x v="1"/>
    <x v="213"/>
    <n v="11508"/>
    <x v="0"/>
  </r>
  <r>
    <n v="10447"/>
    <x v="0"/>
    <x v="0"/>
    <x v="11"/>
    <x v="6"/>
    <x v="28"/>
    <x v="8"/>
    <x v="8"/>
    <n v="23421"/>
    <x v="0"/>
  </r>
  <r>
    <n v="10448"/>
    <x v="0"/>
    <x v="0"/>
    <x v="12"/>
    <x v="6"/>
    <x v="28"/>
    <x v="0"/>
    <x v="212"/>
    <n v="12183"/>
    <x v="0"/>
  </r>
  <r>
    <n v="10449"/>
    <x v="0"/>
    <x v="0"/>
    <x v="12"/>
    <x v="6"/>
    <x v="28"/>
    <x v="1"/>
    <x v="213"/>
    <n v="13050"/>
    <x v="0"/>
  </r>
  <r>
    <n v="10450"/>
    <x v="0"/>
    <x v="0"/>
    <x v="12"/>
    <x v="6"/>
    <x v="28"/>
    <x v="8"/>
    <x v="8"/>
    <n v="25233"/>
    <x v="0"/>
  </r>
  <r>
    <n v="10451"/>
    <x v="0"/>
    <x v="0"/>
    <x v="13"/>
    <x v="6"/>
    <x v="28"/>
    <x v="0"/>
    <x v="212"/>
    <n v="12741"/>
    <x v="0"/>
  </r>
  <r>
    <n v="10452"/>
    <x v="0"/>
    <x v="0"/>
    <x v="13"/>
    <x v="6"/>
    <x v="28"/>
    <x v="1"/>
    <x v="213"/>
    <n v="11376"/>
    <x v="0"/>
  </r>
  <r>
    <n v="10453"/>
    <x v="0"/>
    <x v="0"/>
    <x v="13"/>
    <x v="6"/>
    <x v="28"/>
    <x v="8"/>
    <x v="8"/>
    <n v="24117"/>
    <x v="0"/>
  </r>
  <r>
    <n v="10454"/>
    <x v="0"/>
    <x v="0"/>
    <x v="14"/>
    <x v="6"/>
    <x v="28"/>
    <x v="0"/>
    <x v="212"/>
    <n v="12696"/>
    <x v="0"/>
  </r>
  <r>
    <n v="10455"/>
    <x v="0"/>
    <x v="0"/>
    <x v="14"/>
    <x v="6"/>
    <x v="28"/>
    <x v="1"/>
    <x v="213"/>
    <n v="12714"/>
    <x v="0"/>
  </r>
  <r>
    <n v="10456"/>
    <x v="0"/>
    <x v="0"/>
    <x v="14"/>
    <x v="6"/>
    <x v="28"/>
    <x v="8"/>
    <x v="8"/>
    <n v="25407"/>
    <x v="0"/>
  </r>
  <r>
    <n v="10457"/>
    <x v="0"/>
    <x v="0"/>
    <x v="15"/>
    <x v="6"/>
    <x v="28"/>
    <x v="0"/>
    <x v="212"/>
    <n v="11493"/>
    <x v="0"/>
  </r>
  <r>
    <n v="10458"/>
    <x v="0"/>
    <x v="0"/>
    <x v="15"/>
    <x v="6"/>
    <x v="28"/>
    <x v="1"/>
    <x v="213"/>
    <n v="11637"/>
    <x v="0"/>
  </r>
  <r>
    <n v="10459"/>
    <x v="0"/>
    <x v="0"/>
    <x v="15"/>
    <x v="6"/>
    <x v="28"/>
    <x v="8"/>
    <x v="8"/>
    <n v="23130"/>
    <x v="0"/>
  </r>
  <r>
    <n v="10460"/>
    <x v="0"/>
    <x v="1"/>
    <x v="16"/>
    <x v="6"/>
    <x v="28"/>
    <x v="0"/>
    <x v="212"/>
    <n v="933"/>
    <x v="0"/>
  </r>
  <r>
    <n v="10461"/>
    <x v="0"/>
    <x v="1"/>
    <x v="16"/>
    <x v="6"/>
    <x v="28"/>
    <x v="1"/>
    <x v="213"/>
    <n v="945"/>
    <x v="0"/>
  </r>
  <r>
    <n v="10462"/>
    <x v="0"/>
    <x v="1"/>
    <x v="16"/>
    <x v="6"/>
    <x v="28"/>
    <x v="8"/>
    <x v="8"/>
    <n v="1878"/>
    <x v="0"/>
  </r>
  <r>
    <n v="10463"/>
    <x v="0"/>
    <x v="1"/>
    <x v="17"/>
    <x v="6"/>
    <x v="28"/>
    <x v="0"/>
    <x v="212"/>
    <n v="1422"/>
    <x v="0"/>
  </r>
  <r>
    <n v="10464"/>
    <x v="0"/>
    <x v="1"/>
    <x v="17"/>
    <x v="6"/>
    <x v="28"/>
    <x v="1"/>
    <x v="213"/>
    <n v="1470"/>
    <x v="0"/>
  </r>
  <r>
    <n v="10465"/>
    <x v="0"/>
    <x v="1"/>
    <x v="17"/>
    <x v="6"/>
    <x v="28"/>
    <x v="8"/>
    <x v="8"/>
    <n v="2895"/>
    <x v="0"/>
  </r>
  <r>
    <n v="10466"/>
    <x v="0"/>
    <x v="1"/>
    <x v="18"/>
    <x v="6"/>
    <x v="28"/>
    <x v="0"/>
    <x v="212"/>
    <n v="1431"/>
    <x v="0"/>
  </r>
  <r>
    <n v="10467"/>
    <x v="0"/>
    <x v="1"/>
    <x v="18"/>
    <x v="6"/>
    <x v="28"/>
    <x v="1"/>
    <x v="213"/>
    <n v="1476"/>
    <x v="0"/>
  </r>
  <r>
    <n v="10468"/>
    <x v="0"/>
    <x v="1"/>
    <x v="18"/>
    <x v="6"/>
    <x v="28"/>
    <x v="8"/>
    <x v="8"/>
    <n v="2910"/>
    <x v="0"/>
  </r>
  <r>
    <n v="10469"/>
    <x v="0"/>
    <x v="1"/>
    <x v="19"/>
    <x v="6"/>
    <x v="28"/>
    <x v="0"/>
    <x v="212"/>
    <n v="585"/>
    <x v="0"/>
  </r>
  <r>
    <n v="10470"/>
    <x v="0"/>
    <x v="1"/>
    <x v="19"/>
    <x v="6"/>
    <x v="28"/>
    <x v="1"/>
    <x v="213"/>
    <n v="585"/>
    <x v="0"/>
  </r>
  <r>
    <n v="10471"/>
    <x v="0"/>
    <x v="1"/>
    <x v="19"/>
    <x v="6"/>
    <x v="28"/>
    <x v="8"/>
    <x v="8"/>
    <n v="1167"/>
    <x v="0"/>
  </r>
  <r>
    <n v="10472"/>
    <x v="0"/>
    <x v="2"/>
    <x v="20"/>
    <x v="6"/>
    <x v="28"/>
    <x v="0"/>
    <x v="212"/>
    <n v="4374"/>
    <x v="0"/>
  </r>
  <r>
    <n v="10473"/>
    <x v="0"/>
    <x v="2"/>
    <x v="20"/>
    <x v="6"/>
    <x v="28"/>
    <x v="1"/>
    <x v="213"/>
    <n v="4476"/>
    <x v="0"/>
  </r>
  <r>
    <n v="10474"/>
    <x v="0"/>
    <x v="2"/>
    <x v="20"/>
    <x v="6"/>
    <x v="28"/>
    <x v="8"/>
    <x v="8"/>
    <n v="8850"/>
    <x v="0"/>
  </r>
  <r>
    <n v="10475"/>
    <x v="0"/>
    <x v="2"/>
    <x v="21"/>
    <x v="6"/>
    <x v="28"/>
    <x v="0"/>
    <x v="212"/>
    <n v="37041"/>
    <x v="0"/>
  </r>
  <r>
    <n v="10476"/>
    <x v="0"/>
    <x v="2"/>
    <x v="21"/>
    <x v="6"/>
    <x v="28"/>
    <x v="1"/>
    <x v="213"/>
    <n v="38079"/>
    <x v="0"/>
  </r>
  <r>
    <n v="10477"/>
    <x v="0"/>
    <x v="2"/>
    <x v="21"/>
    <x v="6"/>
    <x v="28"/>
    <x v="8"/>
    <x v="8"/>
    <n v="75120"/>
    <x v="0"/>
  </r>
  <r>
    <n v="10478"/>
    <x v="0"/>
    <x v="2"/>
    <x v="22"/>
    <x v="6"/>
    <x v="28"/>
    <x v="0"/>
    <x v="212"/>
    <n v="35238"/>
    <x v="0"/>
  </r>
  <r>
    <n v="10479"/>
    <x v="0"/>
    <x v="2"/>
    <x v="22"/>
    <x v="6"/>
    <x v="28"/>
    <x v="1"/>
    <x v="213"/>
    <n v="36465"/>
    <x v="0"/>
  </r>
  <r>
    <n v="10480"/>
    <x v="0"/>
    <x v="2"/>
    <x v="22"/>
    <x v="6"/>
    <x v="28"/>
    <x v="8"/>
    <x v="8"/>
    <n v="71703"/>
    <x v="0"/>
  </r>
  <r>
    <n v="10481"/>
    <x v="0"/>
    <x v="2"/>
    <x v="23"/>
    <x v="6"/>
    <x v="28"/>
    <x v="0"/>
    <x v="212"/>
    <n v="35010"/>
    <x v="0"/>
  </r>
  <r>
    <n v="10482"/>
    <x v="0"/>
    <x v="2"/>
    <x v="23"/>
    <x v="6"/>
    <x v="28"/>
    <x v="1"/>
    <x v="213"/>
    <n v="35082"/>
    <x v="0"/>
  </r>
  <r>
    <n v="10483"/>
    <x v="0"/>
    <x v="2"/>
    <x v="23"/>
    <x v="6"/>
    <x v="28"/>
    <x v="8"/>
    <x v="8"/>
    <n v="70095"/>
    <x v="0"/>
  </r>
  <r>
    <n v="10484"/>
    <x v="0"/>
    <x v="2"/>
    <x v="24"/>
    <x v="6"/>
    <x v="28"/>
    <x v="0"/>
    <x v="212"/>
    <n v="36399"/>
    <x v="0"/>
  </r>
  <r>
    <n v="10485"/>
    <x v="0"/>
    <x v="2"/>
    <x v="24"/>
    <x v="6"/>
    <x v="28"/>
    <x v="1"/>
    <x v="213"/>
    <n v="34836"/>
    <x v="0"/>
  </r>
  <r>
    <n v="10486"/>
    <x v="0"/>
    <x v="2"/>
    <x v="24"/>
    <x v="6"/>
    <x v="28"/>
    <x v="8"/>
    <x v="8"/>
    <n v="71235"/>
    <x v="0"/>
  </r>
  <r>
    <n v="10487"/>
    <x v="0"/>
    <x v="2"/>
    <x v="25"/>
    <x v="6"/>
    <x v="28"/>
    <x v="0"/>
    <x v="212"/>
    <n v="35910"/>
    <x v="0"/>
  </r>
  <r>
    <n v="10488"/>
    <x v="0"/>
    <x v="2"/>
    <x v="25"/>
    <x v="6"/>
    <x v="28"/>
    <x v="1"/>
    <x v="213"/>
    <n v="36096"/>
    <x v="0"/>
  </r>
  <r>
    <n v="10489"/>
    <x v="0"/>
    <x v="2"/>
    <x v="25"/>
    <x v="6"/>
    <x v="28"/>
    <x v="8"/>
    <x v="8"/>
    <n v="72006"/>
    <x v="0"/>
  </r>
  <r>
    <n v="10490"/>
    <x v="0"/>
    <x v="3"/>
    <x v="26"/>
    <x v="6"/>
    <x v="28"/>
    <x v="0"/>
    <x v="212"/>
    <n v="183972"/>
    <x v="0"/>
  </r>
  <r>
    <n v="10491"/>
    <x v="0"/>
    <x v="3"/>
    <x v="26"/>
    <x v="6"/>
    <x v="28"/>
    <x v="1"/>
    <x v="213"/>
    <n v="185034"/>
    <x v="0"/>
  </r>
  <r>
    <n v="10492"/>
    <x v="0"/>
    <x v="3"/>
    <x v="26"/>
    <x v="6"/>
    <x v="28"/>
    <x v="8"/>
    <x v="8"/>
    <n v="369006"/>
    <x v="0"/>
  </r>
  <r>
    <n v="10493"/>
    <x v="0"/>
    <x v="4"/>
    <x v="27"/>
    <x v="6"/>
    <x v="28"/>
    <x v="0"/>
    <x v="212"/>
    <n v="2135583"/>
    <x v="0"/>
  </r>
  <r>
    <n v="10494"/>
    <x v="0"/>
    <x v="4"/>
    <x v="27"/>
    <x v="6"/>
    <x v="28"/>
    <x v="1"/>
    <x v="213"/>
    <n v="2195163"/>
    <x v="0"/>
  </r>
  <r>
    <n v="10495"/>
    <x v="0"/>
    <x v="4"/>
    <x v="27"/>
    <x v="6"/>
    <x v="28"/>
    <x v="8"/>
    <x v="8"/>
    <n v="4330749"/>
    <x v="0"/>
  </r>
  <r>
    <n v="10496"/>
    <x v="0"/>
    <x v="5"/>
    <x v="28"/>
    <x v="6"/>
    <x v="28"/>
    <x v="0"/>
    <x v="212"/>
    <n v="2319558"/>
    <x v="0"/>
  </r>
  <r>
    <n v="10497"/>
    <x v="0"/>
    <x v="5"/>
    <x v="28"/>
    <x v="6"/>
    <x v="28"/>
    <x v="1"/>
    <x v="213"/>
    <n v="2380197"/>
    <x v="0"/>
  </r>
  <r>
    <n v="10498"/>
    <x v="0"/>
    <x v="5"/>
    <x v="28"/>
    <x v="6"/>
    <x v="28"/>
    <x v="8"/>
    <x v="8"/>
    <n v="4699755"/>
    <x v="0"/>
  </r>
  <r>
    <n v="10499"/>
    <x v="0"/>
    <x v="0"/>
    <x v="0"/>
    <x v="6"/>
    <x v="29"/>
    <x v="0"/>
    <x v="214"/>
    <n v="8235"/>
    <x v="0"/>
  </r>
  <r>
    <n v="10500"/>
    <x v="0"/>
    <x v="0"/>
    <x v="0"/>
    <x v="6"/>
    <x v="29"/>
    <x v="1"/>
    <x v="191"/>
    <n v="732"/>
    <x v="0"/>
  </r>
  <r>
    <n v="10501"/>
    <x v="0"/>
    <x v="0"/>
    <x v="0"/>
    <x v="6"/>
    <x v="29"/>
    <x v="2"/>
    <x v="215"/>
    <n v="111"/>
    <x v="0"/>
  </r>
  <r>
    <n v="10502"/>
    <x v="0"/>
    <x v="0"/>
    <x v="0"/>
    <x v="6"/>
    <x v="29"/>
    <x v="3"/>
    <x v="216"/>
    <n v="273"/>
    <x v="0"/>
  </r>
  <r>
    <n v="10503"/>
    <x v="0"/>
    <x v="0"/>
    <x v="0"/>
    <x v="6"/>
    <x v="29"/>
    <x v="4"/>
    <x v="217"/>
    <n v="57"/>
    <x v="0"/>
  </r>
  <r>
    <n v="10504"/>
    <x v="0"/>
    <x v="0"/>
    <x v="0"/>
    <x v="6"/>
    <x v="29"/>
    <x v="5"/>
    <x v="218"/>
    <n v="123"/>
    <x v="0"/>
  </r>
  <r>
    <n v="10505"/>
    <x v="0"/>
    <x v="0"/>
    <x v="0"/>
    <x v="6"/>
    <x v="29"/>
    <x v="8"/>
    <x v="8"/>
    <n v="8850"/>
    <x v="0"/>
  </r>
  <r>
    <n v="10506"/>
    <x v="0"/>
    <x v="0"/>
    <x v="0"/>
    <x v="6"/>
    <x v="29"/>
    <x v="10"/>
    <x v="219"/>
    <n v="0"/>
    <x v="1"/>
  </r>
  <r>
    <n v="10507"/>
    <x v="0"/>
    <x v="0"/>
    <x v="1"/>
    <x v="6"/>
    <x v="29"/>
    <x v="0"/>
    <x v="214"/>
    <n v="18801"/>
    <x v="0"/>
  </r>
  <r>
    <n v="10508"/>
    <x v="0"/>
    <x v="0"/>
    <x v="1"/>
    <x v="6"/>
    <x v="29"/>
    <x v="1"/>
    <x v="191"/>
    <n v="3555"/>
    <x v="0"/>
  </r>
  <r>
    <n v="10509"/>
    <x v="0"/>
    <x v="0"/>
    <x v="1"/>
    <x v="6"/>
    <x v="29"/>
    <x v="2"/>
    <x v="215"/>
    <n v="1509"/>
    <x v="0"/>
  </r>
  <r>
    <n v="10510"/>
    <x v="0"/>
    <x v="0"/>
    <x v="1"/>
    <x v="6"/>
    <x v="29"/>
    <x v="3"/>
    <x v="216"/>
    <n v="1416"/>
    <x v="0"/>
  </r>
  <r>
    <n v="10511"/>
    <x v="0"/>
    <x v="0"/>
    <x v="1"/>
    <x v="6"/>
    <x v="29"/>
    <x v="4"/>
    <x v="217"/>
    <n v="213"/>
    <x v="0"/>
  </r>
  <r>
    <n v="10512"/>
    <x v="0"/>
    <x v="0"/>
    <x v="1"/>
    <x v="6"/>
    <x v="29"/>
    <x v="5"/>
    <x v="218"/>
    <n v="321"/>
    <x v="0"/>
  </r>
  <r>
    <n v="10513"/>
    <x v="0"/>
    <x v="0"/>
    <x v="1"/>
    <x v="6"/>
    <x v="29"/>
    <x v="8"/>
    <x v="8"/>
    <n v="22908"/>
    <x v="0"/>
  </r>
  <r>
    <n v="10514"/>
    <x v="0"/>
    <x v="0"/>
    <x v="1"/>
    <x v="6"/>
    <x v="29"/>
    <x v="10"/>
    <x v="219"/>
    <n v="0"/>
    <x v="1"/>
  </r>
  <r>
    <n v="10515"/>
    <x v="0"/>
    <x v="0"/>
    <x v="2"/>
    <x v="6"/>
    <x v="29"/>
    <x v="0"/>
    <x v="214"/>
    <n v="23055"/>
    <x v="0"/>
  </r>
  <r>
    <n v="10516"/>
    <x v="0"/>
    <x v="0"/>
    <x v="2"/>
    <x v="6"/>
    <x v="29"/>
    <x v="1"/>
    <x v="191"/>
    <n v="1545"/>
    <x v="0"/>
  </r>
  <r>
    <n v="10517"/>
    <x v="0"/>
    <x v="0"/>
    <x v="2"/>
    <x v="6"/>
    <x v="29"/>
    <x v="2"/>
    <x v="215"/>
    <n v="321"/>
    <x v="0"/>
  </r>
  <r>
    <n v="10518"/>
    <x v="0"/>
    <x v="0"/>
    <x v="2"/>
    <x v="6"/>
    <x v="29"/>
    <x v="3"/>
    <x v="216"/>
    <n v="1395"/>
    <x v="0"/>
  </r>
  <r>
    <n v="10519"/>
    <x v="0"/>
    <x v="0"/>
    <x v="2"/>
    <x v="6"/>
    <x v="29"/>
    <x v="4"/>
    <x v="217"/>
    <n v="288"/>
    <x v="0"/>
  </r>
  <r>
    <n v="10520"/>
    <x v="0"/>
    <x v="0"/>
    <x v="2"/>
    <x v="6"/>
    <x v="29"/>
    <x v="5"/>
    <x v="218"/>
    <n v="327"/>
    <x v="0"/>
  </r>
  <r>
    <n v="10521"/>
    <x v="0"/>
    <x v="0"/>
    <x v="2"/>
    <x v="6"/>
    <x v="29"/>
    <x v="8"/>
    <x v="8"/>
    <n v="25248"/>
    <x v="0"/>
  </r>
  <r>
    <n v="10522"/>
    <x v="0"/>
    <x v="0"/>
    <x v="2"/>
    <x v="6"/>
    <x v="29"/>
    <x v="10"/>
    <x v="219"/>
    <n v="0"/>
    <x v="1"/>
  </r>
  <r>
    <n v="10523"/>
    <x v="0"/>
    <x v="0"/>
    <x v="3"/>
    <x v="6"/>
    <x v="29"/>
    <x v="0"/>
    <x v="214"/>
    <n v="14046"/>
    <x v="0"/>
  </r>
  <r>
    <n v="10524"/>
    <x v="0"/>
    <x v="0"/>
    <x v="3"/>
    <x v="6"/>
    <x v="29"/>
    <x v="1"/>
    <x v="191"/>
    <n v="2568"/>
    <x v="0"/>
  </r>
  <r>
    <n v="10525"/>
    <x v="0"/>
    <x v="0"/>
    <x v="3"/>
    <x v="6"/>
    <x v="29"/>
    <x v="2"/>
    <x v="215"/>
    <n v="1071"/>
    <x v="0"/>
  </r>
  <r>
    <n v="10526"/>
    <x v="0"/>
    <x v="0"/>
    <x v="3"/>
    <x v="6"/>
    <x v="29"/>
    <x v="3"/>
    <x v="216"/>
    <n v="4809"/>
    <x v="0"/>
  </r>
  <r>
    <n v="10527"/>
    <x v="0"/>
    <x v="0"/>
    <x v="3"/>
    <x v="6"/>
    <x v="29"/>
    <x v="4"/>
    <x v="217"/>
    <n v="585"/>
    <x v="0"/>
  </r>
  <r>
    <n v="10528"/>
    <x v="0"/>
    <x v="0"/>
    <x v="3"/>
    <x v="6"/>
    <x v="29"/>
    <x v="5"/>
    <x v="218"/>
    <n v="318"/>
    <x v="0"/>
  </r>
  <r>
    <n v="10529"/>
    <x v="0"/>
    <x v="0"/>
    <x v="3"/>
    <x v="6"/>
    <x v="29"/>
    <x v="8"/>
    <x v="8"/>
    <n v="21207"/>
    <x v="0"/>
  </r>
  <r>
    <n v="10530"/>
    <x v="0"/>
    <x v="0"/>
    <x v="3"/>
    <x v="6"/>
    <x v="29"/>
    <x v="10"/>
    <x v="219"/>
    <n v="0"/>
    <x v="1"/>
  </r>
  <r>
    <n v="10531"/>
    <x v="0"/>
    <x v="0"/>
    <x v="4"/>
    <x v="6"/>
    <x v="29"/>
    <x v="0"/>
    <x v="214"/>
    <n v="23100"/>
    <x v="0"/>
  </r>
  <r>
    <n v="10532"/>
    <x v="0"/>
    <x v="0"/>
    <x v="4"/>
    <x v="6"/>
    <x v="29"/>
    <x v="1"/>
    <x v="191"/>
    <n v="3441"/>
    <x v="0"/>
  </r>
  <r>
    <n v="10533"/>
    <x v="0"/>
    <x v="0"/>
    <x v="4"/>
    <x v="6"/>
    <x v="29"/>
    <x v="2"/>
    <x v="215"/>
    <n v="894"/>
    <x v="0"/>
  </r>
  <r>
    <n v="10534"/>
    <x v="0"/>
    <x v="0"/>
    <x v="4"/>
    <x v="6"/>
    <x v="29"/>
    <x v="3"/>
    <x v="216"/>
    <n v="891"/>
    <x v="0"/>
  </r>
  <r>
    <n v="10535"/>
    <x v="0"/>
    <x v="0"/>
    <x v="4"/>
    <x v="6"/>
    <x v="29"/>
    <x v="4"/>
    <x v="217"/>
    <n v="162"/>
    <x v="0"/>
  </r>
  <r>
    <n v="10536"/>
    <x v="0"/>
    <x v="0"/>
    <x v="4"/>
    <x v="6"/>
    <x v="29"/>
    <x v="5"/>
    <x v="218"/>
    <n v="375"/>
    <x v="0"/>
  </r>
  <r>
    <n v="10537"/>
    <x v="0"/>
    <x v="0"/>
    <x v="4"/>
    <x v="6"/>
    <x v="29"/>
    <x v="8"/>
    <x v="8"/>
    <n v="25677"/>
    <x v="0"/>
  </r>
  <r>
    <n v="10538"/>
    <x v="0"/>
    <x v="0"/>
    <x v="4"/>
    <x v="6"/>
    <x v="29"/>
    <x v="10"/>
    <x v="219"/>
    <n v="0"/>
    <x v="1"/>
  </r>
  <r>
    <n v="10539"/>
    <x v="0"/>
    <x v="0"/>
    <x v="5"/>
    <x v="6"/>
    <x v="29"/>
    <x v="0"/>
    <x v="214"/>
    <n v="19605"/>
    <x v="0"/>
  </r>
  <r>
    <n v="10540"/>
    <x v="0"/>
    <x v="0"/>
    <x v="5"/>
    <x v="6"/>
    <x v="29"/>
    <x v="1"/>
    <x v="191"/>
    <n v="1539"/>
    <x v="0"/>
  </r>
  <r>
    <n v="10541"/>
    <x v="0"/>
    <x v="0"/>
    <x v="5"/>
    <x v="6"/>
    <x v="29"/>
    <x v="2"/>
    <x v="215"/>
    <n v="507"/>
    <x v="0"/>
  </r>
  <r>
    <n v="10542"/>
    <x v="0"/>
    <x v="0"/>
    <x v="5"/>
    <x v="6"/>
    <x v="29"/>
    <x v="3"/>
    <x v="216"/>
    <n v="3636"/>
    <x v="0"/>
  </r>
  <r>
    <n v="10543"/>
    <x v="0"/>
    <x v="0"/>
    <x v="5"/>
    <x v="6"/>
    <x v="29"/>
    <x v="4"/>
    <x v="217"/>
    <n v="345"/>
    <x v="0"/>
  </r>
  <r>
    <n v="10544"/>
    <x v="0"/>
    <x v="0"/>
    <x v="5"/>
    <x v="6"/>
    <x v="29"/>
    <x v="5"/>
    <x v="218"/>
    <n v="264"/>
    <x v="0"/>
  </r>
  <r>
    <n v="10545"/>
    <x v="0"/>
    <x v="0"/>
    <x v="5"/>
    <x v="6"/>
    <x v="29"/>
    <x v="8"/>
    <x v="8"/>
    <n v="24189"/>
    <x v="0"/>
  </r>
  <r>
    <n v="10546"/>
    <x v="0"/>
    <x v="0"/>
    <x v="5"/>
    <x v="6"/>
    <x v="29"/>
    <x v="10"/>
    <x v="219"/>
    <n v="0"/>
    <x v="1"/>
  </r>
  <r>
    <n v="10547"/>
    <x v="0"/>
    <x v="0"/>
    <x v="6"/>
    <x v="6"/>
    <x v="29"/>
    <x v="0"/>
    <x v="214"/>
    <n v="17097"/>
    <x v="0"/>
  </r>
  <r>
    <n v="10548"/>
    <x v="0"/>
    <x v="0"/>
    <x v="6"/>
    <x v="6"/>
    <x v="29"/>
    <x v="1"/>
    <x v="191"/>
    <n v="1374"/>
    <x v="0"/>
  </r>
  <r>
    <n v="10549"/>
    <x v="0"/>
    <x v="0"/>
    <x v="6"/>
    <x v="6"/>
    <x v="29"/>
    <x v="2"/>
    <x v="215"/>
    <n v="402"/>
    <x v="0"/>
  </r>
  <r>
    <n v="10550"/>
    <x v="0"/>
    <x v="0"/>
    <x v="6"/>
    <x v="6"/>
    <x v="29"/>
    <x v="3"/>
    <x v="216"/>
    <n v="5898"/>
    <x v="0"/>
  </r>
  <r>
    <n v="10551"/>
    <x v="0"/>
    <x v="0"/>
    <x v="6"/>
    <x v="6"/>
    <x v="29"/>
    <x v="4"/>
    <x v="217"/>
    <n v="321"/>
    <x v="0"/>
  </r>
  <r>
    <n v="10552"/>
    <x v="0"/>
    <x v="0"/>
    <x v="6"/>
    <x v="6"/>
    <x v="29"/>
    <x v="5"/>
    <x v="218"/>
    <n v="324"/>
    <x v="0"/>
  </r>
  <r>
    <n v="10553"/>
    <x v="0"/>
    <x v="0"/>
    <x v="6"/>
    <x v="6"/>
    <x v="29"/>
    <x v="8"/>
    <x v="8"/>
    <n v="23847"/>
    <x v="0"/>
  </r>
  <r>
    <n v="10554"/>
    <x v="0"/>
    <x v="0"/>
    <x v="6"/>
    <x v="6"/>
    <x v="29"/>
    <x v="10"/>
    <x v="219"/>
    <n v="0"/>
    <x v="1"/>
  </r>
  <r>
    <n v="10555"/>
    <x v="0"/>
    <x v="0"/>
    <x v="7"/>
    <x v="6"/>
    <x v="29"/>
    <x v="0"/>
    <x v="214"/>
    <n v="20286"/>
    <x v="0"/>
  </r>
  <r>
    <n v="10556"/>
    <x v="0"/>
    <x v="0"/>
    <x v="7"/>
    <x v="6"/>
    <x v="29"/>
    <x v="1"/>
    <x v="191"/>
    <n v="2019"/>
    <x v="0"/>
  </r>
  <r>
    <n v="10557"/>
    <x v="0"/>
    <x v="0"/>
    <x v="7"/>
    <x v="6"/>
    <x v="29"/>
    <x v="2"/>
    <x v="215"/>
    <n v="666"/>
    <x v="0"/>
  </r>
  <r>
    <n v="10558"/>
    <x v="0"/>
    <x v="0"/>
    <x v="7"/>
    <x v="6"/>
    <x v="29"/>
    <x v="3"/>
    <x v="216"/>
    <n v="2790"/>
    <x v="0"/>
  </r>
  <r>
    <n v="10559"/>
    <x v="0"/>
    <x v="0"/>
    <x v="7"/>
    <x v="6"/>
    <x v="29"/>
    <x v="4"/>
    <x v="217"/>
    <n v="297"/>
    <x v="0"/>
  </r>
  <r>
    <n v="10560"/>
    <x v="0"/>
    <x v="0"/>
    <x v="7"/>
    <x v="6"/>
    <x v="29"/>
    <x v="5"/>
    <x v="218"/>
    <n v="354"/>
    <x v="0"/>
  </r>
  <r>
    <n v="10561"/>
    <x v="0"/>
    <x v="0"/>
    <x v="7"/>
    <x v="6"/>
    <x v="29"/>
    <x v="8"/>
    <x v="8"/>
    <n v="24381"/>
    <x v="0"/>
  </r>
  <r>
    <n v="10562"/>
    <x v="0"/>
    <x v="0"/>
    <x v="7"/>
    <x v="6"/>
    <x v="29"/>
    <x v="10"/>
    <x v="219"/>
    <n v="0"/>
    <x v="1"/>
  </r>
  <r>
    <n v="10563"/>
    <x v="0"/>
    <x v="0"/>
    <x v="8"/>
    <x v="6"/>
    <x v="29"/>
    <x v="0"/>
    <x v="214"/>
    <n v="21153"/>
    <x v="0"/>
  </r>
  <r>
    <n v="10564"/>
    <x v="0"/>
    <x v="0"/>
    <x v="8"/>
    <x v="6"/>
    <x v="29"/>
    <x v="1"/>
    <x v="191"/>
    <n v="1866"/>
    <x v="0"/>
  </r>
  <r>
    <n v="10565"/>
    <x v="0"/>
    <x v="0"/>
    <x v="8"/>
    <x v="6"/>
    <x v="29"/>
    <x v="2"/>
    <x v="215"/>
    <n v="630"/>
    <x v="0"/>
  </r>
  <r>
    <n v="10566"/>
    <x v="0"/>
    <x v="0"/>
    <x v="8"/>
    <x v="6"/>
    <x v="29"/>
    <x v="3"/>
    <x v="216"/>
    <n v="2031"/>
    <x v="0"/>
  </r>
  <r>
    <n v="10567"/>
    <x v="0"/>
    <x v="0"/>
    <x v="8"/>
    <x v="6"/>
    <x v="29"/>
    <x v="4"/>
    <x v="217"/>
    <n v="333"/>
    <x v="0"/>
  </r>
  <r>
    <n v="10568"/>
    <x v="0"/>
    <x v="0"/>
    <x v="8"/>
    <x v="6"/>
    <x v="29"/>
    <x v="5"/>
    <x v="218"/>
    <n v="327"/>
    <x v="0"/>
  </r>
  <r>
    <n v="10569"/>
    <x v="0"/>
    <x v="0"/>
    <x v="8"/>
    <x v="6"/>
    <x v="29"/>
    <x v="8"/>
    <x v="8"/>
    <n v="24465"/>
    <x v="0"/>
  </r>
  <r>
    <n v="10570"/>
    <x v="0"/>
    <x v="0"/>
    <x v="8"/>
    <x v="6"/>
    <x v="29"/>
    <x v="10"/>
    <x v="219"/>
    <n v="0"/>
    <x v="1"/>
  </r>
  <r>
    <n v="10571"/>
    <x v="0"/>
    <x v="0"/>
    <x v="9"/>
    <x v="6"/>
    <x v="29"/>
    <x v="0"/>
    <x v="214"/>
    <n v="15930"/>
    <x v="0"/>
  </r>
  <r>
    <n v="10572"/>
    <x v="0"/>
    <x v="0"/>
    <x v="9"/>
    <x v="6"/>
    <x v="29"/>
    <x v="1"/>
    <x v="191"/>
    <n v="2973"/>
    <x v="0"/>
  </r>
  <r>
    <n v="10573"/>
    <x v="0"/>
    <x v="0"/>
    <x v="9"/>
    <x v="6"/>
    <x v="29"/>
    <x v="2"/>
    <x v="215"/>
    <n v="1344"/>
    <x v="0"/>
  </r>
  <r>
    <n v="10574"/>
    <x v="0"/>
    <x v="0"/>
    <x v="9"/>
    <x v="6"/>
    <x v="29"/>
    <x v="3"/>
    <x v="216"/>
    <n v="4851"/>
    <x v="0"/>
  </r>
  <r>
    <n v="10575"/>
    <x v="0"/>
    <x v="0"/>
    <x v="9"/>
    <x v="6"/>
    <x v="29"/>
    <x v="4"/>
    <x v="217"/>
    <n v="330"/>
    <x v="0"/>
  </r>
  <r>
    <n v="10576"/>
    <x v="0"/>
    <x v="0"/>
    <x v="9"/>
    <x v="6"/>
    <x v="29"/>
    <x v="5"/>
    <x v="218"/>
    <n v="354"/>
    <x v="0"/>
  </r>
  <r>
    <n v="10577"/>
    <x v="0"/>
    <x v="0"/>
    <x v="9"/>
    <x v="6"/>
    <x v="29"/>
    <x v="8"/>
    <x v="8"/>
    <n v="23274"/>
    <x v="0"/>
  </r>
  <r>
    <n v="10578"/>
    <x v="0"/>
    <x v="0"/>
    <x v="9"/>
    <x v="6"/>
    <x v="29"/>
    <x v="10"/>
    <x v="219"/>
    <n v="0"/>
    <x v="1"/>
  </r>
  <r>
    <n v="10579"/>
    <x v="0"/>
    <x v="0"/>
    <x v="10"/>
    <x v="6"/>
    <x v="29"/>
    <x v="0"/>
    <x v="214"/>
    <n v="18639"/>
    <x v="0"/>
  </r>
  <r>
    <n v="10580"/>
    <x v="0"/>
    <x v="0"/>
    <x v="10"/>
    <x v="6"/>
    <x v="29"/>
    <x v="1"/>
    <x v="191"/>
    <n v="2343"/>
    <x v="0"/>
  </r>
  <r>
    <n v="10581"/>
    <x v="0"/>
    <x v="0"/>
    <x v="10"/>
    <x v="6"/>
    <x v="29"/>
    <x v="2"/>
    <x v="215"/>
    <n v="783"/>
    <x v="0"/>
  </r>
  <r>
    <n v="10582"/>
    <x v="0"/>
    <x v="0"/>
    <x v="10"/>
    <x v="6"/>
    <x v="29"/>
    <x v="3"/>
    <x v="216"/>
    <n v="3417"/>
    <x v="0"/>
  </r>
  <r>
    <n v="10583"/>
    <x v="0"/>
    <x v="0"/>
    <x v="10"/>
    <x v="6"/>
    <x v="29"/>
    <x v="4"/>
    <x v="217"/>
    <n v="429"/>
    <x v="0"/>
  </r>
  <r>
    <n v="10584"/>
    <x v="0"/>
    <x v="0"/>
    <x v="10"/>
    <x v="6"/>
    <x v="29"/>
    <x v="5"/>
    <x v="218"/>
    <n v="309"/>
    <x v="0"/>
  </r>
  <r>
    <n v="10585"/>
    <x v="0"/>
    <x v="0"/>
    <x v="10"/>
    <x v="6"/>
    <x v="29"/>
    <x v="8"/>
    <x v="8"/>
    <n v="23652"/>
    <x v="0"/>
  </r>
  <r>
    <n v="10586"/>
    <x v="0"/>
    <x v="0"/>
    <x v="10"/>
    <x v="6"/>
    <x v="29"/>
    <x v="10"/>
    <x v="219"/>
    <n v="0"/>
    <x v="1"/>
  </r>
  <r>
    <n v="10587"/>
    <x v="0"/>
    <x v="0"/>
    <x v="11"/>
    <x v="6"/>
    <x v="29"/>
    <x v="0"/>
    <x v="214"/>
    <n v="17898"/>
    <x v="0"/>
  </r>
  <r>
    <n v="10588"/>
    <x v="0"/>
    <x v="0"/>
    <x v="11"/>
    <x v="6"/>
    <x v="29"/>
    <x v="1"/>
    <x v="191"/>
    <n v="4278"/>
    <x v="0"/>
  </r>
  <r>
    <n v="10589"/>
    <x v="0"/>
    <x v="0"/>
    <x v="11"/>
    <x v="6"/>
    <x v="29"/>
    <x v="2"/>
    <x v="215"/>
    <n v="2112"/>
    <x v="0"/>
  </r>
  <r>
    <n v="10590"/>
    <x v="0"/>
    <x v="0"/>
    <x v="11"/>
    <x v="6"/>
    <x v="29"/>
    <x v="3"/>
    <x v="216"/>
    <n v="2085"/>
    <x v="0"/>
  </r>
  <r>
    <n v="10591"/>
    <x v="0"/>
    <x v="0"/>
    <x v="11"/>
    <x v="6"/>
    <x v="29"/>
    <x v="4"/>
    <x v="217"/>
    <n v="282"/>
    <x v="0"/>
  </r>
  <r>
    <n v="10592"/>
    <x v="0"/>
    <x v="0"/>
    <x v="11"/>
    <x v="6"/>
    <x v="29"/>
    <x v="5"/>
    <x v="218"/>
    <n v="360"/>
    <x v="0"/>
  </r>
  <r>
    <n v="10593"/>
    <x v="0"/>
    <x v="0"/>
    <x v="11"/>
    <x v="6"/>
    <x v="29"/>
    <x v="8"/>
    <x v="8"/>
    <n v="23421"/>
    <x v="0"/>
  </r>
  <r>
    <n v="10594"/>
    <x v="0"/>
    <x v="0"/>
    <x v="11"/>
    <x v="6"/>
    <x v="29"/>
    <x v="10"/>
    <x v="219"/>
    <n v="0"/>
    <x v="1"/>
  </r>
  <r>
    <n v="10595"/>
    <x v="0"/>
    <x v="0"/>
    <x v="12"/>
    <x v="6"/>
    <x v="29"/>
    <x v="0"/>
    <x v="214"/>
    <n v="20511"/>
    <x v="0"/>
  </r>
  <r>
    <n v="10596"/>
    <x v="0"/>
    <x v="0"/>
    <x v="12"/>
    <x v="6"/>
    <x v="29"/>
    <x v="1"/>
    <x v="191"/>
    <n v="2421"/>
    <x v="0"/>
  </r>
  <r>
    <n v="10597"/>
    <x v="0"/>
    <x v="0"/>
    <x v="12"/>
    <x v="6"/>
    <x v="29"/>
    <x v="2"/>
    <x v="215"/>
    <n v="783"/>
    <x v="0"/>
  </r>
  <r>
    <n v="10598"/>
    <x v="0"/>
    <x v="0"/>
    <x v="12"/>
    <x v="6"/>
    <x v="29"/>
    <x v="3"/>
    <x v="216"/>
    <n v="3105"/>
    <x v="0"/>
  </r>
  <r>
    <n v="10599"/>
    <x v="0"/>
    <x v="0"/>
    <x v="12"/>
    <x v="6"/>
    <x v="29"/>
    <x v="4"/>
    <x v="217"/>
    <n v="363"/>
    <x v="0"/>
  </r>
  <r>
    <n v="10600"/>
    <x v="0"/>
    <x v="0"/>
    <x v="12"/>
    <x v="6"/>
    <x v="29"/>
    <x v="5"/>
    <x v="218"/>
    <n v="339"/>
    <x v="0"/>
  </r>
  <r>
    <n v="10601"/>
    <x v="0"/>
    <x v="0"/>
    <x v="12"/>
    <x v="6"/>
    <x v="29"/>
    <x v="8"/>
    <x v="8"/>
    <n v="25233"/>
    <x v="0"/>
  </r>
  <r>
    <n v="10602"/>
    <x v="0"/>
    <x v="0"/>
    <x v="12"/>
    <x v="6"/>
    <x v="29"/>
    <x v="10"/>
    <x v="219"/>
    <n v="0"/>
    <x v="1"/>
  </r>
  <r>
    <n v="10603"/>
    <x v="0"/>
    <x v="0"/>
    <x v="13"/>
    <x v="6"/>
    <x v="29"/>
    <x v="0"/>
    <x v="214"/>
    <n v="13911"/>
    <x v="0"/>
  </r>
  <r>
    <n v="10604"/>
    <x v="0"/>
    <x v="0"/>
    <x v="13"/>
    <x v="6"/>
    <x v="29"/>
    <x v="1"/>
    <x v="191"/>
    <n v="1725"/>
    <x v="0"/>
  </r>
  <r>
    <n v="10605"/>
    <x v="0"/>
    <x v="0"/>
    <x v="13"/>
    <x v="6"/>
    <x v="29"/>
    <x v="2"/>
    <x v="215"/>
    <n v="909"/>
    <x v="0"/>
  </r>
  <r>
    <n v="10606"/>
    <x v="0"/>
    <x v="0"/>
    <x v="13"/>
    <x v="6"/>
    <x v="29"/>
    <x v="3"/>
    <x v="216"/>
    <n v="8421"/>
    <x v="0"/>
  </r>
  <r>
    <n v="10607"/>
    <x v="0"/>
    <x v="0"/>
    <x v="13"/>
    <x v="6"/>
    <x v="29"/>
    <x v="4"/>
    <x v="217"/>
    <n v="678"/>
    <x v="0"/>
  </r>
  <r>
    <n v="10608"/>
    <x v="0"/>
    <x v="0"/>
    <x v="13"/>
    <x v="6"/>
    <x v="29"/>
    <x v="5"/>
    <x v="218"/>
    <n v="273"/>
    <x v="0"/>
  </r>
  <r>
    <n v="10609"/>
    <x v="0"/>
    <x v="0"/>
    <x v="13"/>
    <x v="6"/>
    <x v="29"/>
    <x v="8"/>
    <x v="8"/>
    <n v="24117"/>
    <x v="0"/>
  </r>
  <r>
    <n v="10610"/>
    <x v="0"/>
    <x v="0"/>
    <x v="13"/>
    <x v="6"/>
    <x v="29"/>
    <x v="10"/>
    <x v="219"/>
    <n v="0"/>
    <x v="1"/>
  </r>
  <r>
    <n v="10611"/>
    <x v="0"/>
    <x v="0"/>
    <x v="14"/>
    <x v="6"/>
    <x v="29"/>
    <x v="0"/>
    <x v="214"/>
    <n v="19134"/>
    <x v="0"/>
  </r>
  <r>
    <n v="10612"/>
    <x v="0"/>
    <x v="0"/>
    <x v="14"/>
    <x v="6"/>
    <x v="29"/>
    <x v="1"/>
    <x v="191"/>
    <n v="2886"/>
    <x v="0"/>
  </r>
  <r>
    <n v="10613"/>
    <x v="0"/>
    <x v="0"/>
    <x v="14"/>
    <x v="6"/>
    <x v="29"/>
    <x v="2"/>
    <x v="215"/>
    <n v="1536"/>
    <x v="0"/>
  </r>
  <r>
    <n v="10614"/>
    <x v="0"/>
    <x v="0"/>
    <x v="14"/>
    <x v="6"/>
    <x v="29"/>
    <x v="3"/>
    <x v="216"/>
    <n v="3786"/>
    <x v="0"/>
  </r>
  <r>
    <n v="10615"/>
    <x v="0"/>
    <x v="0"/>
    <x v="14"/>
    <x v="6"/>
    <x v="29"/>
    <x v="4"/>
    <x v="217"/>
    <n v="435"/>
    <x v="0"/>
  </r>
  <r>
    <n v="10616"/>
    <x v="0"/>
    <x v="0"/>
    <x v="14"/>
    <x v="6"/>
    <x v="29"/>
    <x v="5"/>
    <x v="218"/>
    <n v="360"/>
    <x v="0"/>
  </r>
  <r>
    <n v="10617"/>
    <x v="0"/>
    <x v="0"/>
    <x v="14"/>
    <x v="6"/>
    <x v="29"/>
    <x v="8"/>
    <x v="8"/>
    <n v="25407"/>
    <x v="0"/>
  </r>
  <r>
    <n v="10618"/>
    <x v="0"/>
    <x v="0"/>
    <x v="14"/>
    <x v="6"/>
    <x v="29"/>
    <x v="10"/>
    <x v="219"/>
    <n v="0"/>
    <x v="1"/>
  </r>
  <r>
    <n v="10619"/>
    <x v="0"/>
    <x v="0"/>
    <x v="15"/>
    <x v="6"/>
    <x v="29"/>
    <x v="0"/>
    <x v="214"/>
    <n v="15909"/>
    <x v="0"/>
  </r>
  <r>
    <n v="10620"/>
    <x v="0"/>
    <x v="0"/>
    <x v="15"/>
    <x v="6"/>
    <x v="29"/>
    <x v="1"/>
    <x v="191"/>
    <n v="1374"/>
    <x v="0"/>
  </r>
  <r>
    <n v="10621"/>
    <x v="0"/>
    <x v="0"/>
    <x v="15"/>
    <x v="6"/>
    <x v="29"/>
    <x v="2"/>
    <x v="215"/>
    <n v="597"/>
    <x v="0"/>
  </r>
  <r>
    <n v="10622"/>
    <x v="0"/>
    <x v="0"/>
    <x v="15"/>
    <x v="6"/>
    <x v="29"/>
    <x v="3"/>
    <x v="216"/>
    <n v="6186"/>
    <x v="0"/>
  </r>
  <r>
    <n v="10623"/>
    <x v="0"/>
    <x v="0"/>
    <x v="15"/>
    <x v="6"/>
    <x v="29"/>
    <x v="4"/>
    <x v="217"/>
    <n v="462"/>
    <x v="0"/>
  </r>
  <r>
    <n v="10624"/>
    <x v="0"/>
    <x v="0"/>
    <x v="15"/>
    <x v="6"/>
    <x v="29"/>
    <x v="5"/>
    <x v="218"/>
    <n v="282"/>
    <x v="0"/>
  </r>
  <r>
    <n v="10625"/>
    <x v="0"/>
    <x v="0"/>
    <x v="15"/>
    <x v="6"/>
    <x v="29"/>
    <x v="8"/>
    <x v="8"/>
    <n v="23130"/>
    <x v="0"/>
  </r>
  <r>
    <n v="10626"/>
    <x v="0"/>
    <x v="0"/>
    <x v="15"/>
    <x v="6"/>
    <x v="29"/>
    <x v="10"/>
    <x v="219"/>
    <n v="0"/>
    <x v="1"/>
  </r>
  <r>
    <n v="10627"/>
    <x v="0"/>
    <x v="1"/>
    <x v="16"/>
    <x v="6"/>
    <x v="29"/>
    <x v="0"/>
    <x v="214"/>
    <n v="1695"/>
    <x v="0"/>
  </r>
  <r>
    <n v="10628"/>
    <x v="0"/>
    <x v="1"/>
    <x v="16"/>
    <x v="6"/>
    <x v="29"/>
    <x v="1"/>
    <x v="191"/>
    <n v="135"/>
    <x v="0"/>
  </r>
  <r>
    <n v="10629"/>
    <x v="0"/>
    <x v="1"/>
    <x v="16"/>
    <x v="6"/>
    <x v="29"/>
    <x v="2"/>
    <x v="215"/>
    <n v="18"/>
    <x v="0"/>
  </r>
  <r>
    <n v="10630"/>
    <x v="0"/>
    <x v="1"/>
    <x v="16"/>
    <x v="6"/>
    <x v="29"/>
    <x v="3"/>
    <x v="216"/>
    <n v="108"/>
    <x v="0"/>
  </r>
  <r>
    <n v="10631"/>
    <x v="0"/>
    <x v="1"/>
    <x v="16"/>
    <x v="6"/>
    <x v="29"/>
    <x v="4"/>
    <x v="217"/>
    <n v="12"/>
    <x v="0"/>
  </r>
  <r>
    <n v="10632"/>
    <x v="0"/>
    <x v="1"/>
    <x v="16"/>
    <x v="6"/>
    <x v="29"/>
    <x v="5"/>
    <x v="218"/>
    <n v="30"/>
    <x v="0"/>
  </r>
  <r>
    <n v="10633"/>
    <x v="0"/>
    <x v="1"/>
    <x v="16"/>
    <x v="6"/>
    <x v="29"/>
    <x v="8"/>
    <x v="8"/>
    <n v="1878"/>
    <x v="0"/>
  </r>
  <r>
    <n v="10634"/>
    <x v="0"/>
    <x v="1"/>
    <x v="16"/>
    <x v="6"/>
    <x v="29"/>
    <x v="10"/>
    <x v="219"/>
    <n v="0"/>
    <x v="1"/>
  </r>
  <r>
    <n v="10635"/>
    <x v="0"/>
    <x v="1"/>
    <x v="17"/>
    <x v="6"/>
    <x v="29"/>
    <x v="0"/>
    <x v="214"/>
    <n v="2718"/>
    <x v="0"/>
  </r>
  <r>
    <n v="10636"/>
    <x v="0"/>
    <x v="1"/>
    <x v="17"/>
    <x v="6"/>
    <x v="29"/>
    <x v="1"/>
    <x v="191"/>
    <n v="240"/>
    <x v="0"/>
  </r>
  <r>
    <n v="10637"/>
    <x v="0"/>
    <x v="1"/>
    <x v="17"/>
    <x v="6"/>
    <x v="29"/>
    <x v="2"/>
    <x v="215"/>
    <n v="30"/>
    <x v="0"/>
  </r>
  <r>
    <n v="10638"/>
    <x v="0"/>
    <x v="1"/>
    <x v="17"/>
    <x v="6"/>
    <x v="29"/>
    <x v="3"/>
    <x v="216"/>
    <n v="96"/>
    <x v="0"/>
  </r>
  <r>
    <n v="10639"/>
    <x v="0"/>
    <x v="1"/>
    <x v="17"/>
    <x v="6"/>
    <x v="29"/>
    <x v="4"/>
    <x v="217"/>
    <n v="21"/>
    <x v="0"/>
  </r>
  <r>
    <n v="10640"/>
    <x v="0"/>
    <x v="1"/>
    <x v="17"/>
    <x v="6"/>
    <x v="29"/>
    <x v="5"/>
    <x v="218"/>
    <n v="36"/>
    <x v="0"/>
  </r>
  <r>
    <n v="10641"/>
    <x v="0"/>
    <x v="1"/>
    <x v="17"/>
    <x v="6"/>
    <x v="29"/>
    <x v="8"/>
    <x v="8"/>
    <n v="2895"/>
    <x v="0"/>
  </r>
  <r>
    <n v="10642"/>
    <x v="0"/>
    <x v="1"/>
    <x v="17"/>
    <x v="6"/>
    <x v="29"/>
    <x v="10"/>
    <x v="219"/>
    <n v="0"/>
    <x v="1"/>
  </r>
  <r>
    <n v="10643"/>
    <x v="0"/>
    <x v="1"/>
    <x v="18"/>
    <x v="6"/>
    <x v="29"/>
    <x v="0"/>
    <x v="214"/>
    <n v="2736"/>
    <x v="0"/>
  </r>
  <r>
    <n v="10644"/>
    <x v="0"/>
    <x v="1"/>
    <x v="18"/>
    <x v="6"/>
    <x v="29"/>
    <x v="1"/>
    <x v="191"/>
    <n v="240"/>
    <x v="0"/>
  </r>
  <r>
    <n v="10645"/>
    <x v="0"/>
    <x v="1"/>
    <x v="18"/>
    <x v="6"/>
    <x v="29"/>
    <x v="2"/>
    <x v="215"/>
    <n v="51"/>
    <x v="0"/>
  </r>
  <r>
    <n v="10646"/>
    <x v="0"/>
    <x v="1"/>
    <x v="18"/>
    <x v="6"/>
    <x v="29"/>
    <x v="3"/>
    <x v="216"/>
    <n v="45"/>
    <x v="0"/>
  </r>
  <r>
    <n v="10647"/>
    <x v="0"/>
    <x v="1"/>
    <x v="18"/>
    <x v="6"/>
    <x v="29"/>
    <x v="4"/>
    <x v="217"/>
    <n v="18"/>
    <x v="0"/>
  </r>
  <r>
    <n v="10648"/>
    <x v="0"/>
    <x v="1"/>
    <x v="18"/>
    <x v="6"/>
    <x v="29"/>
    <x v="5"/>
    <x v="218"/>
    <n v="36"/>
    <x v="0"/>
  </r>
  <r>
    <n v="10649"/>
    <x v="0"/>
    <x v="1"/>
    <x v="18"/>
    <x v="6"/>
    <x v="29"/>
    <x v="8"/>
    <x v="8"/>
    <n v="2910"/>
    <x v="0"/>
  </r>
  <r>
    <n v="10650"/>
    <x v="0"/>
    <x v="1"/>
    <x v="18"/>
    <x v="6"/>
    <x v="29"/>
    <x v="10"/>
    <x v="219"/>
    <n v="0"/>
    <x v="1"/>
  </r>
  <r>
    <n v="10651"/>
    <x v="0"/>
    <x v="1"/>
    <x v="19"/>
    <x v="6"/>
    <x v="29"/>
    <x v="0"/>
    <x v="214"/>
    <n v="1089"/>
    <x v="0"/>
  </r>
  <r>
    <n v="10652"/>
    <x v="0"/>
    <x v="1"/>
    <x v="19"/>
    <x v="6"/>
    <x v="29"/>
    <x v="1"/>
    <x v="191"/>
    <n v="117"/>
    <x v="0"/>
  </r>
  <r>
    <n v="10653"/>
    <x v="0"/>
    <x v="1"/>
    <x v="19"/>
    <x v="6"/>
    <x v="29"/>
    <x v="2"/>
    <x v="215"/>
    <n v="12"/>
    <x v="0"/>
  </r>
  <r>
    <n v="10654"/>
    <x v="0"/>
    <x v="1"/>
    <x v="19"/>
    <x v="6"/>
    <x v="29"/>
    <x v="3"/>
    <x v="216"/>
    <n v="24"/>
    <x v="0"/>
  </r>
  <r>
    <n v="10655"/>
    <x v="0"/>
    <x v="1"/>
    <x v="19"/>
    <x v="6"/>
    <x v="29"/>
    <x v="4"/>
    <x v="217"/>
    <n v="9"/>
    <x v="0"/>
  </r>
  <r>
    <n v="10656"/>
    <x v="0"/>
    <x v="1"/>
    <x v="19"/>
    <x v="6"/>
    <x v="29"/>
    <x v="5"/>
    <x v="218"/>
    <n v="18"/>
    <x v="0"/>
  </r>
  <r>
    <n v="10657"/>
    <x v="0"/>
    <x v="1"/>
    <x v="19"/>
    <x v="6"/>
    <x v="29"/>
    <x v="8"/>
    <x v="8"/>
    <n v="1167"/>
    <x v="0"/>
  </r>
  <r>
    <n v="10658"/>
    <x v="0"/>
    <x v="1"/>
    <x v="19"/>
    <x v="6"/>
    <x v="29"/>
    <x v="10"/>
    <x v="219"/>
    <n v="0"/>
    <x v="1"/>
  </r>
  <r>
    <n v="10659"/>
    <x v="0"/>
    <x v="2"/>
    <x v="20"/>
    <x v="6"/>
    <x v="29"/>
    <x v="0"/>
    <x v="214"/>
    <n v="8235"/>
    <x v="0"/>
  </r>
  <r>
    <n v="10660"/>
    <x v="0"/>
    <x v="2"/>
    <x v="20"/>
    <x v="6"/>
    <x v="29"/>
    <x v="1"/>
    <x v="191"/>
    <n v="732"/>
    <x v="0"/>
  </r>
  <r>
    <n v="10661"/>
    <x v="0"/>
    <x v="2"/>
    <x v="20"/>
    <x v="6"/>
    <x v="29"/>
    <x v="2"/>
    <x v="215"/>
    <n v="111"/>
    <x v="0"/>
  </r>
  <r>
    <n v="10662"/>
    <x v="0"/>
    <x v="2"/>
    <x v="20"/>
    <x v="6"/>
    <x v="29"/>
    <x v="3"/>
    <x v="216"/>
    <n v="273"/>
    <x v="0"/>
  </r>
  <r>
    <n v="10663"/>
    <x v="0"/>
    <x v="2"/>
    <x v="20"/>
    <x v="6"/>
    <x v="29"/>
    <x v="4"/>
    <x v="217"/>
    <n v="57"/>
    <x v="0"/>
  </r>
  <r>
    <n v="10664"/>
    <x v="0"/>
    <x v="2"/>
    <x v="20"/>
    <x v="6"/>
    <x v="29"/>
    <x v="5"/>
    <x v="218"/>
    <n v="123"/>
    <x v="0"/>
  </r>
  <r>
    <n v="10665"/>
    <x v="0"/>
    <x v="2"/>
    <x v="20"/>
    <x v="6"/>
    <x v="29"/>
    <x v="8"/>
    <x v="8"/>
    <n v="8850"/>
    <x v="0"/>
  </r>
  <r>
    <n v="10666"/>
    <x v="0"/>
    <x v="2"/>
    <x v="20"/>
    <x v="6"/>
    <x v="29"/>
    <x v="10"/>
    <x v="219"/>
    <n v="0"/>
    <x v="1"/>
  </r>
  <r>
    <n v="10667"/>
    <x v="0"/>
    <x v="2"/>
    <x v="21"/>
    <x v="6"/>
    <x v="29"/>
    <x v="0"/>
    <x v="214"/>
    <n v="63342"/>
    <x v="0"/>
  </r>
  <r>
    <n v="10668"/>
    <x v="0"/>
    <x v="2"/>
    <x v="21"/>
    <x v="6"/>
    <x v="29"/>
    <x v="1"/>
    <x v="191"/>
    <n v="6297"/>
    <x v="0"/>
  </r>
  <r>
    <n v="10669"/>
    <x v="0"/>
    <x v="2"/>
    <x v="21"/>
    <x v="6"/>
    <x v="29"/>
    <x v="2"/>
    <x v="215"/>
    <n v="2487"/>
    <x v="0"/>
  </r>
  <r>
    <n v="10670"/>
    <x v="0"/>
    <x v="2"/>
    <x v="21"/>
    <x v="6"/>
    <x v="29"/>
    <x v="3"/>
    <x v="216"/>
    <n v="7215"/>
    <x v="0"/>
  </r>
  <r>
    <n v="10671"/>
    <x v="0"/>
    <x v="2"/>
    <x v="21"/>
    <x v="6"/>
    <x v="29"/>
    <x v="4"/>
    <x v="217"/>
    <n v="1056"/>
    <x v="0"/>
  </r>
  <r>
    <n v="10672"/>
    <x v="0"/>
    <x v="2"/>
    <x v="21"/>
    <x v="6"/>
    <x v="29"/>
    <x v="5"/>
    <x v="218"/>
    <n v="1014"/>
    <x v="0"/>
  </r>
  <r>
    <n v="10673"/>
    <x v="0"/>
    <x v="2"/>
    <x v="21"/>
    <x v="6"/>
    <x v="29"/>
    <x v="8"/>
    <x v="8"/>
    <n v="75120"/>
    <x v="0"/>
  </r>
  <r>
    <n v="10674"/>
    <x v="0"/>
    <x v="2"/>
    <x v="21"/>
    <x v="6"/>
    <x v="29"/>
    <x v="10"/>
    <x v="219"/>
    <n v="0"/>
    <x v="1"/>
  </r>
  <r>
    <n v="10675"/>
    <x v="0"/>
    <x v="2"/>
    <x v="22"/>
    <x v="6"/>
    <x v="29"/>
    <x v="0"/>
    <x v="214"/>
    <n v="55797"/>
    <x v="0"/>
  </r>
  <r>
    <n v="10676"/>
    <x v="0"/>
    <x v="2"/>
    <x v="22"/>
    <x v="6"/>
    <x v="29"/>
    <x v="1"/>
    <x v="191"/>
    <n v="4929"/>
    <x v="0"/>
  </r>
  <r>
    <n v="10677"/>
    <x v="0"/>
    <x v="2"/>
    <x v="22"/>
    <x v="6"/>
    <x v="29"/>
    <x v="2"/>
    <x v="215"/>
    <n v="1770"/>
    <x v="0"/>
  </r>
  <r>
    <n v="10678"/>
    <x v="0"/>
    <x v="2"/>
    <x v="22"/>
    <x v="6"/>
    <x v="29"/>
    <x v="3"/>
    <x v="216"/>
    <n v="12609"/>
    <x v="0"/>
  </r>
  <r>
    <n v="10679"/>
    <x v="0"/>
    <x v="2"/>
    <x v="22"/>
    <x v="6"/>
    <x v="29"/>
    <x v="4"/>
    <x v="217"/>
    <n v="1104"/>
    <x v="0"/>
  </r>
  <r>
    <n v="10680"/>
    <x v="0"/>
    <x v="2"/>
    <x v="22"/>
    <x v="6"/>
    <x v="29"/>
    <x v="5"/>
    <x v="218"/>
    <n v="900"/>
    <x v="0"/>
  </r>
  <r>
    <n v="10681"/>
    <x v="0"/>
    <x v="2"/>
    <x v="22"/>
    <x v="6"/>
    <x v="29"/>
    <x v="8"/>
    <x v="8"/>
    <n v="71703"/>
    <x v="0"/>
  </r>
  <r>
    <n v="10682"/>
    <x v="0"/>
    <x v="2"/>
    <x v="22"/>
    <x v="6"/>
    <x v="29"/>
    <x v="10"/>
    <x v="219"/>
    <n v="0"/>
    <x v="1"/>
  </r>
  <r>
    <n v="10683"/>
    <x v="0"/>
    <x v="2"/>
    <x v="23"/>
    <x v="6"/>
    <x v="29"/>
    <x v="0"/>
    <x v="214"/>
    <n v="53199"/>
    <x v="0"/>
  </r>
  <r>
    <n v="10684"/>
    <x v="0"/>
    <x v="2"/>
    <x v="23"/>
    <x v="6"/>
    <x v="29"/>
    <x v="1"/>
    <x v="191"/>
    <n v="7335"/>
    <x v="0"/>
  </r>
  <r>
    <n v="10685"/>
    <x v="0"/>
    <x v="2"/>
    <x v="23"/>
    <x v="6"/>
    <x v="29"/>
    <x v="2"/>
    <x v="215"/>
    <n v="2640"/>
    <x v="0"/>
  </r>
  <r>
    <n v="10686"/>
    <x v="0"/>
    <x v="2"/>
    <x v="23"/>
    <x v="6"/>
    <x v="29"/>
    <x v="3"/>
    <x v="216"/>
    <n v="11325"/>
    <x v="0"/>
  </r>
  <r>
    <n v="10687"/>
    <x v="0"/>
    <x v="2"/>
    <x v="23"/>
    <x v="6"/>
    <x v="29"/>
    <x v="4"/>
    <x v="217"/>
    <n v="1377"/>
    <x v="0"/>
  </r>
  <r>
    <n v="10688"/>
    <x v="0"/>
    <x v="2"/>
    <x v="23"/>
    <x v="6"/>
    <x v="29"/>
    <x v="5"/>
    <x v="218"/>
    <n v="969"/>
    <x v="0"/>
  </r>
  <r>
    <n v="10689"/>
    <x v="0"/>
    <x v="2"/>
    <x v="23"/>
    <x v="6"/>
    <x v="29"/>
    <x v="8"/>
    <x v="8"/>
    <n v="70095"/>
    <x v="0"/>
  </r>
  <r>
    <n v="10690"/>
    <x v="0"/>
    <x v="2"/>
    <x v="23"/>
    <x v="6"/>
    <x v="29"/>
    <x v="10"/>
    <x v="219"/>
    <n v="0"/>
    <x v="1"/>
  </r>
  <r>
    <n v="10691"/>
    <x v="0"/>
    <x v="2"/>
    <x v="24"/>
    <x v="6"/>
    <x v="29"/>
    <x v="0"/>
    <x v="214"/>
    <n v="46938"/>
    <x v="0"/>
  </r>
  <r>
    <n v="10692"/>
    <x v="0"/>
    <x v="2"/>
    <x v="24"/>
    <x v="6"/>
    <x v="29"/>
    <x v="1"/>
    <x v="191"/>
    <n v="6075"/>
    <x v="0"/>
  </r>
  <r>
    <n v="10693"/>
    <x v="0"/>
    <x v="2"/>
    <x v="24"/>
    <x v="6"/>
    <x v="29"/>
    <x v="2"/>
    <x v="215"/>
    <n v="2652"/>
    <x v="0"/>
  </r>
  <r>
    <n v="10694"/>
    <x v="0"/>
    <x v="2"/>
    <x v="24"/>
    <x v="6"/>
    <x v="29"/>
    <x v="3"/>
    <x v="216"/>
    <n v="19167"/>
    <x v="0"/>
  </r>
  <r>
    <n v="10695"/>
    <x v="0"/>
    <x v="2"/>
    <x v="24"/>
    <x v="6"/>
    <x v="29"/>
    <x v="4"/>
    <x v="217"/>
    <n v="1326"/>
    <x v="0"/>
  </r>
  <r>
    <n v="10696"/>
    <x v="0"/>
    <x v="2"/>
    <x v="24"/>
    <x v="6"/>
    <x v="29"/>
    <x v="5"/>
    <x v="218"/>
    <n v="951"/>
    <x v="0"/>
  </r>
  <r>
    <n v="10697"/>
    <x v="0"/>
    <x v="2"/>
    <x v="24"/>
    <x v="6"/>
    <x v="29"/>
    <x v="8"/>
    <x v="8"/>
    <n v="71235"/>
    <x v="0"/>
  </r>
  <r>
    <n v="10698"/>
    <x v="0"/>
    <x v="2"/>
    <x v="24"/>
    <x v="6"/>
    <x v="29"/>
    <x v="10"/>
    <x v="219"/>
    <n v="0"/>
    <x v="1"/>
  </r>
  <r>
    <n v="10699"/>
    <x v="0"/>
    <x v="2"/>
    <x v="25"/>
    <x v="6"/>
    <x v="29"/>
    <x v="0"/>
    <x v="214"/>
    <n v="59799"/>
    <x v="0"/>
  </r>
  <r>
    <n v="10700"/>
    <x v="0"/>
    <x v="2"/>
    <x v="25"/>
    <x v="6"/>
    <x v="29"/>
    <x v="1"/>
    <x v="191"/>
    <n v="11274"/>
    <x v="0"/>
  </r>
  <r>
    <n v="10701"/>
    <x v="0"/>
    <x v="2"/>
    <x v="25"/>
    <x v="6"/>
    <x v="29"/>
    <x v="2"/>
    <x v="215"/>
    <n v="4518"/>
    <x v="0"/>
  </r>
  <r>
    <n v="10702"/>
    <x v="0"/>
    <x v="2"/>
    <x v="25"/>
    <x v="6"/>
    <x v="29"/>
    <x v="3"/>
    <x v="216"/>
    <n v="4392"/>
    <x v="0"/>
  </r>
  <r>
    <n v="10703"/>
    <x v="0"/>
    <x v="2"/>
    <x v="25"/>
    <x v="6"/>
    <x v="29"/>
    <x v="4"/>
    <x v="217"/>
    <n v="660"/>
    <x v="0"/>
  </r>
  <r>
    <n v="10704"/>
    <x v="0"/>
    <x v="2"/>
    <x v="25"/>
    <x v="6"/>
    <x v="29"/>
    <x v="5"/>
    <x v="218"/>
    <n v="1056"/>
    <x v="0"/>
  </r>
  <r>
    <n v="10705"/>
    <x v="0"/>
    <x v="2"/>
    <x v="25"/>
    <x v="6"/>
    <x v="29"/>
    <x v="8"/>
    <x v="8"/>
    <n v="72006"/>
    <x v="0"/>
  </r>
  <r>
    <n v="10706"/>
    <x v="0"/>
    <x v="2"/>
    <x v="25"/>
    <x v="6"/>
    <x v="29"/>
    <x v="10"/>
    <x v="219"/>
    <n v="0"/>
    <x v="1"/>
  </r>
  <r>
    <n v="10707"/>
    <x v="0"/>
    <x v="3"/>
    <x v="26"/>
    <x v="6"/>
    <x v="29"/>
    <x v="0"/>
    <x v="214"/>
    <n v="287307"/>
    <x v="0"/>
  </r>
  <r>
    <n v="10708"/>
    <x v="0"/>
    <x v="3"/>
    <x v="26"/>
    <x v="6"/>
    <x v="29"/>
    <x v="1"/>
    <x v="191"/>
    <n v="36642"/>
    <x v="0"/>
  </r>
  <r>
    <n v="10709"/>
    <x v="0"/>
    <x v="3"/>
    <x v="26"/>
    <x v="6"/>
    <x v="29"/>
    <x v="2"/>
    <x v="215"/>
    <n v="14178"/>
    <x v="0"/>
  </r>
  <r>
    <n v="10710"/>
    <x v="0"/>
    <x v="3"/>
    <x v="26"/>
    <x v="6"/>
    <x v="29"/>
    <x v="3"/>
    <x v="216"/>
    <n v="54984"/>
    <x v="0"/>
  </r>
  <r>
    <n v="10711"/>
    <x v="0"/>
    <x v="3"/>
    <x v="26"/>
    <x v="6"/>
    <x v="29"/>
    <x v="4"/>
    <x v="217"/>
    <n v="5580"/>
    <x v="0"/>
  </r>
  <r>
    <n v="10712"/>
    <x v="0"/>
    <x v="3"/>
    <x v="26"/>
    <x v="6"/>
    <x v="29"/>
    <x v="5"/>
    <x v="218"/>
    <n v="5007"/>
    <x v="0"/>
  </r>
  <r>
    <n v="10713"/>
    <x v="0"/>
    <x v="3"/>
    <x v="26"/>
    <x v="6"/>
    <x v="29"/>
    <x v="8"/>
    <x v="8"/>
    <n v="369006"/>
    <x v="0"/>
  </r>
  <r>
    <n v="10714"/>
    <x v="0"/>
    <x v="3"/>
    <x v="26"/>
    <x v="6"/>
    <x v="29"/>
    <x v="10"/>
    <x v="219"/>
    <n v="0"/>
    <x v="1"/>
  </r>
  <r>
    <n v="10715"/>
    <x v="0"/>
    <x v="4"/>
    <x v="27"/>
    <x v="6"/>
    <x v="29"/>
    <x v="0"/>
    <x v="214"/>
    <n v="3010554"/>
    <x v="0"/>
  </r>
  <r>
    <n v="10716"/>
    <x v="0"/>
    <x v="4"/>
    <x v="27"/>
    <x v="6"/>
    <x v="29"/>
    <x v="1"/>
    <x v="191"/>
    <n v="739194"/>
    <x v="0"/>
  </r>
  <r>
    <n v="10717"/>
    <x v="0"/>
    <x v="4"/>
    <x v="27"/>
    <x v="6"/>
    <x v="29"/>
    <x v="2"/>
    <x v="215"/>
    <n v="367464"/>
    <x v="0"/>
  </r>
  <r>
    <n v="10718"/>
    <x v="0"/>
    <x v="4"/>
    <x v="27"/>
    <x v="6"/>
    <x v="29"/>
    <x v="3"/>
    <x v="216"/>
    <n v="652614"/>
    <x v="0"/>
  </r>
  <r>
    <n v="10719"/>
    <x v="0"/>
    <x v="4"/>
    <x v="27"/>
    <x v="6"/>
    <x v="29"/>
    <x v="4"/>
    <x v="217"/>
    <n v="64752"/>
    <x v="0"/>
  </r>
  <r>
    <n v="10720"/>
    <x v="0"/>
    <x v="4"/>
    <x v="27"/>
    <x v="6"/>
    <x v="29"/>
    <x v="5"/>
    <x v="218"/>
    <n v="53046"/>
    <x v="0"/>
  </r>
  <r>
    <n v="10721"/>
    <x v="0"/>
    <x v="4"/>
    <x v="27"/>
    <x v="6"/>
    <x v="29"/>
    <x v="8"/>
    <x v="8"/>
    <n v="4330749"/>
    <x v="0"/>
  </r>
  <r>
    <n v="10722"/>
    <x v="0"/>
    <x v="4"/>
    <x v="27"/>
    <x v="6"/>
    <x v="29"/>
    <x v="10"/>
    <x v="219"/>
    <n v="0"/>
    <x v="1"/>
  </r>
  <r>
    <n v="10723"/>
    <x v="0"/>
    <x v="5"/>
    <x v="28"/>
    <x v="6"/>
    <x v="29"/>
    <x v="0"/>
    <x v="214"/>
    <n v="3297864"/>
    <x v="0"/>
  </r>
  <r>
    <n v="10724"/>
    <x v="0"/>
    <x v="5"/>
    <x v="28"/>
    <x v="6"/>
    <x v="29"/>
    <x v="1"/>
    <x v="191"/>
    <n v="775836"/>
    <x v="0"/>
  </r>
  <r>
    <n v="10725"/>
    <x v="0"/>
    <x v="5"/>
    <x v="28"/>
    <x v="6"/>
    <x v="29"/>
    <x v="2"/>
    <x v="215"/>
    <n v="381642"/>
    <x v="0"/>
  </r>
  <r>
    <n v="10726"/>
    <x v="0"/>
    <x v="5"/>
    <x v="28"/>
    <x v="6"/>
    <x v="29"/>
    <x v="3"/>
    <x v="216"/>
    <n v="707598"/>
    <x v="0"/>
  </r>
  <r>
    <n v="10727"/>
    <x v="0"/>
    <x v="5"/>
    <x v="28"/>
    <x v="6"/>
    <x v="29"/>
    <x v="4"/>
    <x v="217"/>
    <n v="70332"/>
    <x v="0"/>
  </r>
  <r>
    <n v="10728"/>
    <x v="0"/>
    <x v="5"/>
    <x v="28"/>
    <x v="6"/>
    <x v="29"/>
    <x v="5"/>
    <x v="218"/>
    <n v="58053"/>
    <x v="0"/>
  </r>
  <r>
    <n v="10729"/>
    <x v="0"/>
    <x v="5"/>
    <x v="28"/>
    <x v="6"/>
    <x v="29"/>
    <x v="8"/>
    <x v="8"/>
    <n v="4699755"/>
    <x v="0"/>
  </r>
  <r>
    <n v="10730"/>
    <x v="0"/>
    <x v="5"/>
    <x v="28"/>
    <x v="6"/>
    <x v="29"/>
    <x v="10"/>
    <x v="219"/>
    <n v="0"/>
    <x v="1"/>
  </r>
  <r>
    <n v="10731"/>
    <x v="0"/>
    <x v="0"/>
    <x v="0"/>
    <x v="6"/>
    <x v="30"/>
    <x v="0"/>
    <x v="8"/>
    <n v="8850"/>
    <x v="0"/>
  </r>
  <r>
    <n v="10732"/>
    <x v="0"/>
    <x v="0"/>
    <x v="1"/>
    <x v="6"/>
    <x v="30"/>
    <x v="0"/>
    <x v="8"/>
    <n v="22908"/>
    <x v="0"/>
  </r>
  <r>
    <n v="10733"/>
    <x v="0"/>
    <x v="0"/>
    <x v="2"/>
    <x v="6"/>
    <x v="30"/>
    <x v="0"/>
    <x v="8"/>
    <n v="25248"/>
    <x v="0"/>
  </r>
  <r>
    <n v="10734"/>
    <x v="0"/>
    <x v="0"/>
    <x v="3"/>
    <x v="6"/>
    <x v="30"/>
    <x v="0"/>
    <x v="8"/>
    <n v="21207"/>
    <x v="0"/>
  </r>
  <r>
    <n v="10735"/>
    <x v="0"/>
    <x v="0"/>
    <x v="4"/>
    <x v="6"/>
    <x v="30"/>
    <x v="0"/>
    <x v="8"/>
    <n v="25677"/>
    <x v="0"/>
  </r>
  <r>
    <n v="10736"/>
    <x v="0"/>
    <x v="0"/>
    <x v="5"/>
    <x v="6"/>
    <x v="30"/>
    <x v="0"/>
    <x v="8"/>
    <n v="24189"/>
    <x v="0"/>
  </r>
  <r>
    <n v="10737"/>
    <x v="0"/>
    <x v="0"/>
    <x v="6"/>
    <x v="6"/>
    <x v="30"/>
    <x v="0"/>
    <x v="8"/>
    <n v="23847"/>
    <x v="0"/>
  </r>
  <r>
    <n v="10738"/>
    <x v="0"/>
    <x v="0"/>
    <x v="7"/>
    <x v="6"/>
    <x v="30"/>
    <x v="0"/>
    <x v="8"/>
    <n v="24381"/>
    <x v="0"/>
  </r>
  <r>
    <n v="10739"/>
    <x v="0"/>
    <x v="0"/>
    <x v="8"/>
    <x v="6"/>
    <x v="30"/>
    <x v="0"/>
    <x v="8"/>
    <n v="24465"/>
    <x v="0"/>
  </r>
  <r>
    <n v="10740"/>
    <x v="0"/>
    <x v="0"/>
    <x v="9"/>
    <x v="6"/>
    <x v="30"/>
    <x v="0"/>
    <x v="8"/>
    <n v="23274"/>
    <x v="0"/>
  </r>
  <r>
    <n v="10741"/>
    <x v="0"/>
    <x v="0"/>
    <x v="10"/>
    <x v="6"/>
    <x v="30"/>
    <x v="0"/>
    <x v="8"/>
    <n v="23652"/>
    <x v="0"/>
  </r>
  <r>
    <n v="10742"/>
    <x v="0"/>
    <x v="0"/>
    <x v="11"/>
    <x v="6"/>
    <x v="30"/>
    <x v="0"/>
    <x v="8"/>
    <n v="23421"/>
    <x v="0"/>
  </r>
  <r>
    <n v="10743"/>
    <x v="0"/>
    <x v="0"/>
    <x v="12"/>
    <x v="6"/>
    <x v="30"/>
    <x v="0"/>
    <x v="8"/>
    <n v="25233"/>
    <x v="0"/>
  </r>
  <r>
    <n v="10744"/>
    <x v="0"/>
    <x v="0"/>
    <x v="13"/>
    <x v="6"/>
    <x v="30"/>
    <x v="0"/>
    <x v="8"/>
    <n v="24117"/>
    <x v="0"/>
  </r>
  <r>
    <n v="10745"/>
    <x v="0"/>
    <x v="0"/>
    <x v="14"/>
    <x v="6"/>
    <x v="30"/>
    <x v="0"/>
    <x v="8"/>
    <n v="25407"/>
    <x v="0"/>
  </r>
  <r>
    <n v="10746"/>
    <x v="0"/>
    <x v="0"/>
    <x v="15"/>
    <x v="6"/>
    <x v="30"/>
    <x v="0"/>
    <x v="8"/>
    <n v="23130"/>
    <x v="0"/>
  </r>
  <r>
    <n v="10747"/>
    <x v="0"/>
    <x v="1"/>
    <x v="16"/>
    <x v="6"/>
    <x v="30"/>
    <x v="0"/>
    <x v="8"/>
    <n v="1878"/>
    <x v="0"/>
  </r>
  <r>
    <n v="10748"/>
    <x v="0"/>
    <x v="1"/>
    <x v="17"/>
    <x v="6"/>
    <x v="30"/>
    <x v="0"/>
    <x v="8"/>
    <n v="2895"/>
    <x v="0"/>
  </r>
  <r>
    <n v="10749"/>
    <x v="0"/>
    <x v="1"/>
    <x v="18"/>
    <x v="6"/>
    <x v="30"/>
    <x v="0"/>
    <x v="8"/>
    <n v="2910"/>
    <x v="0"/>
  </r>
  <r>
    <n v="10750"/>
    <x v="0"/>
    <x v="1"/>
    <x v="19"/>
    <x v="6"/>
    <x v="30"/>
    <x v="0"/>
    <x v="8"/>
    <n v="1167"/>
    <x v="0"/>
  </r>
  <r>
    <n v="10751"/>
    <x v="0"/>
    <x v="2"/>
    <x v="20"/>
    <x v="6"/>
    <x v="30"/>
    <x v="0"/>
    <x v="8"/>
    <n v="8850"/>
    <x v="0"/>
  </r>
  <r>
    <n v="10752"/>
    <x v="0"/>
    <x v="2"/>
    <x v="21"/>
    <x v="6"/>
    <x v="30"/>
    <x v="0"/>
    <x v="8"/>
    <n v="75120"/>
    <x v="0"/>
  </r>
  <r>
    <n v="10753"/>
    <x v="0"/>
    <x v="2"/>
    <x v="22"/>
    <x v="6"/>
    <x v="30"/>
    <x v="0"/>
    <x v="8"/>
    <n v="71703"/>
    <x v="0"/>
  </r>
  <r>
    <n v="10754"/>
    <x v="0"/>
    <x v="2"/>
    <x v="23"/>
    <x v="6"/>
    <x v="30"/>
    <x v="0"/>
    <x v="8"/>
    <n v="70095"/>
    <x v="0"/>
  </r>
  <r>
    <n v="10755"/>
    <x v="0"/>
    <x v="2"/>
    <x v="24"/>
    <x v="6"/>
    <x v="30"/>
    <x v="0"/>
    <x v="8"/>
    <n v="71235"/>
    <x v="0"/>
  </r>
  <r>
    <n v="10756"/>
    <x v="0"/>
    <x v="2"/>
    <x v="25"/>
    <x v="6"/>
    <x v="30"/>
    <x v="0"/>
    <x v="8"/>
    <n v="72006"/>
    <x v="0"/>
  </r>
  <r>
    <n v="10757"/>
    <x v="0"/>
    <x v="3"/>
    <x v="26"/>
    <x v="6"/>
    <x v="30"/>
    <x v="0"/>
    <x v="8"/>
    <n v="369006"/>
    <x v="0"/>
  </r>
  <r>
    <n v="10758"/>
    <x v="0"/>
    <x v="4"/>
    <x v="27"/>
    <x v="6"/>
    <x v="30"/>
    <x v="0"/>
    <x v="8"/>
    <n v="4330749"/>
    <x v="0"/>
  </r>
  <r>
    <n v="10759"/>
    <x v="0"/>
    <x v="5"/>
    <x v="28"/>
    <x v="6"/>
    <x v="30"/>
    <x v="0"/>
    <x v="8"/>
    <n v="4699755"/>
    <x v="0"/>
  </r>
  <r>
    <n v="10760"/>
    <x v="1"/>
    <x v="0"/>
    <x v="0"/>
    <x v="6"/>
    <x v="30"/>
    <x v="0"/>
    <x v="8"/>
    <n v="8235"/>
    <x v="0"/>
  </r>
  <r>
    <n v="10761"/>
    <x v="1"/>
    <x v="0"/>
    <x v="1"/>
    <x v="6"/>
    <x v="30"/>
    <x v="0"/>
    <x v="8"/>
    <n v="20256"/>
    <x v="0"/>
  </r>
  <r>
    <n v="10762"/>
    <x v="1"/>
    <x v="0"/>
    <x v="2"/>
    <x v="6"/>
    <x v="30"/>
    <x v="0"/>
    <x v="8"/>
    <n v="24333"/>
    <x v="0"/>
  </r>
  <r>
    <n v="10763"/>
    <x v="1"/>
    <x v="0"/>
    <x v="3"/>
    <x v="6"/>
    <x v="30"/>
    <x v="0"/>
    <x v="8"/>
    <n v="19149"/>
    <x v="0"/>
  </r>
  <r>
    <n v="10764"/>
    <x v="1"/>
    <x v="0"/>
    <x v="4"/>
    <x v="6"/>
    <x v="30"/>
    <x v="0"/>
    <x v="8"/>
    <n v="25851"/>
    <x v="0"/>
  </r>
  <r>
    <n v="10765"/>
    <x v="1"/>
    <x v="0"/>
    <x v="5"/>
    <x v="6"/>
    <x v="30"/>
    <x v="0"/>
    <x v="8"/>
    <n v="23790"/>
    <x v="0"/>
  </r>
  <r>
    <n v="10766"/>
    <x v="1"/>
    <x v="0"/>
    <x v="6"/>
    <x v="6"/>
    <x v="30"/>
    <x v="0"/>
    <x v="8"/>
    <n v="14796"/>
    <x v="0"/>
  </r>
  <r>
    <n v="10767"/>
    <x v="1"/>
    <x v="0"/>
    <x v="7"/>
    <x v="6"/>
    <x v="30"/>
    <x v="0"/>
    <x v="8"/>
    <n v="23379"/>
    <x v="0"/>
  </r>
  <r>
    <n v="10768"/>
    <x v="1"/>
    <x v="0"/>
    <x v="8"/>
    <x v="6"/>
    <x v="30"/>
    <x v="0"/>
    <x v="8"/>
    <n v="22392"/>
    <x v="0"/>
  </r>
  <r>
    <n v="10769"/>
    <x v="1"/>
    <x v="0"/>
    <x v="9"/>
    <x v="6"/>
    <x v="30"/>
    <x v="0"/>
    <x v="8"/>
    <n v="21093"/>
    <x v="0"/>
  </r>
  <r>
    <n v="10770"/>
    <x v="1"/>
    <x v="0"/>
    <x v="10"/>
    <x v="6"/>
    <x v="30"/>
    <x v="0"/>
    <x v="8"/>
    <n v="22434"/>
    <x v="0"/>
  </r>
  <r>
    <n v="10771"/>
    <x v="1"/>
    <x v="0"/>
    <x v="11"/>
    <x v="6"/>
    <x v="30"/>
    <x v="0"/>
    <x v="8"/>
    <n v="22065"/>
    <x v="0"/>
  </r>
  <r>
    <n v="10772"/>
    <x v="1"/>
    <x v="0"/>
    <x v="12"/>
    <x v="6"/>
    <x v="30"/>
    <x v="0"/>
    <x v="8"/>
    <n v="25053"/>
    <x v="0"/>
  </r>
  <r>
    <n v="10773"/>
    <x v="1"/>
    <x v="0"/>
    <x v="13"/>
    <x v="6"/>
    <x v="30"/>
    <x v="0"/>
    <x v="8"/>
    <n v="22599"/>
    <x v="0"/>
  </r>
  <r>
    <n v="10774"/>
    <x v="1"/>
    <x v="0"/>
    <x v="14"/>
    <x v="6"/>
    <x v="30"/>
    <x v="0"/>
    <x v="8"/>
    <n v="24084"/>
    <x v="0"/>
  </r>
  <r>
    <n v="10775"/>
    <x v="1"/>
    <x v="0"/>
    <x v="15"/>
    <x v="6"/>
    <x v="30"/>
    <x v="0"/>
    <x v="8"/>
    <n v="21966"/>
    <x v="0"/>
  </r>
  <r>
    <n v="10776"/>
    <x v="1"/>
    <x v="1"/>
    <x v="16"/>
    <x v="6"/>
    <x v="30"/>
    <x v="0"/>
    <x v="8"/>
    <n v="1863"/>
    <x v="0"/>
  </r>
  <r>
    <n v="10777"/>
    <x v="1"/>
    <x v="1"/>
    <x v="17"/>
    <x v="6"/>
    <x v="30"/>
    <x v="0"/>
    <x v="8"/>
    <n v="2667"/>
    <x v="0"/>
  </r>
  <r>
    <n v="10778"/>
    <x v="1"/>
    <x v="1"/>
    <x v="18"/>
    <x v="6"/>
    <x v="30"/>
    <x v="0"/>
    <x v="8"/>
    <n v="2607"/>
    <x v="0"/>
  </r>
  <r>
    <n v="10779"/>
    <x v="1"/>
    <x v="1"/>
    <x v="19"/>
    <x v="6"/>
    <x v="30"/>
    <x v="0"/>
    <x v="8"/>
    <n v="1101"/>
    <x v="0"/>
  </r>
  <r>
    <n v="10780"/>
    <x v="1"/>
    <x v="2"/>
    <x v="20"/>
    <x v="6"/>
    <x v="30"/>
    <x v="0"/>
    <x v="8"/>
    <n v="8235"/>
    <x v="0"/>
  </r>
  <r>
    <n v="10781"/>
    <x v="1"/>
    <x v="2"/>
    <x v="21"/>
    <x v="6"/>
    <x v="30"/>
    <x v="0"/>
    <x v="8"/>
    <n v="70806"/>
    <x v="0"/>
  </r>
  <r>
    <n v="10782"/>
    <x v="1"/>
    <x v="2"/>
    <x v="22"/>
    <x v="6"/>
    <x v="30"/>
    <x v="0"/>
    <x v="8"/>
    <n v="69132"/>
    <x v="0"/>
  </r>
  <r>
    <n v="10783"/>
    <x v="1"/>
    <x v="2"/>
    <x v="23"/>
    <x v="6"/>
    <x v="30"/>
    <x v="0"/>
    <x v="8"/>
    <n v="66633"/>
    <x v="0"/>
  </r>
  <r>
    <n v="10784"/>
    <x v="1"/>
    <x v="2"/>
    <x v="24"/>
    <x v="6"/>
    <x v="30"/>
    <x v="0"/>
    <x v="8"/>
    <n v="58488"/>
    <x v="0"/>
  </r>
  <r>
    <n v="10785"/>
    <x v="1"/>
    <x v="2"/>
    <x v="25"/>
    <x v="6"/>
    <x v="30"/>
    <x v="0"/>
    <x v="8"/>
    <n v="68172"/>
    <x v="0"/>
  </r>
  <r>
    <n v="10786"/>
    <x v="1"/>
    <x v="3"/>
    <x v="26"/>
    <x v="6"/>
    <x v="30"/>
    <x v="0"/>
    <x v="8"/>
    <n v="341469"/>
    <x v="0"/>
  </r>
  <r>
    <n v="10787"/>
    <x v="1"/>
    <x v="4"/>
    <x v="27"/>
    <x v="6"/>
    <x v="30"/>
    <x v="0"/>
    <x v="8"/>
    <n v="3900579"/>
    <x v="0"/>
  </r>
  <r>
    <n v="10788"/>
    <x v="1"/>
    <x v="5"/>
    <x v="28"/>
    <x v="6"/>
    <x v="30"/>
    <x v="0"/>
    <x v="8"/>
    <n v="4242048"/>
    <x v="0"/>
  </r>
  <r>
    <n v="10789"/>
    <x v="2"/>
    <x v="0"/>
    <x v="0"/>
    <x v="6"/>
    <x v="30"/>
    <x v="0"/>
    <x v="8"/>
    <n v="8166"/>
    <x v="0"/>
  </r>
  <r>
    <n v="10790"/>
    <x v="2"/>
    <x v="0"/>
    <x v="1"/>
    <x v="6"/>
    <x v="30"/>
    <x v="0"/>
    <x v="8"/>
    <n v="27585"/>
    <x v="0"/>
  </r>
  <r>
    <n v="10791"/>
    <x v="2"/>
    <x v="0"/>
    <x v="2"/>
    <x v="6"/>
    <x v="30"/>
    <x v="0"/>
    <x v="8"/>
    <n v="24216"/>
    <x v="0"/>
  </r>
  <r>
    <n v="10792"/>
    <x v="2"/>
    <x v="0"/>
    <x v="3"/>
    <x v="6"/>
    <x v="30"/>
    <x v="0"/>
    <x v="8"/>
    <n v="22929"/>
    <x v="0"/>
  </r>
  <r>
    <n v="10793"/>
    <x v="2"/>
    <x v="0"/>
    <x v="4"/>
    <x v="6"/>
    <x v="30"/>
    <x v="0"/>
    <x v="8"/>
    <n v="29574"/>
    <x v="0"/>
  </r>
  <r>
    <n v="10794"/>
    <x v="2"/>
    <x v="0"/>
    <x v="5"/>
    <x v="6"/>
    <x v="30"/>
    <x v="0"/>
    <x v="8"/>
    <n v="24777"/>
    <x v="0"/>
  </r>
  <r>
    <n v="10795"/>
    <x v="2"/>
    <x v="0"/>
    <x v="6"/>
    <x v="6"/>
    <x v="30"/>
    <x v="0"/>
    <x v="8"/>
    <n v="12054"/>
    <x v="0"/>
  </r>
  <r>
    <n v="10796"/>
    <x v="2"/>
    <x v="0"/>
    <x v="7"/>
    <x v="6"/>
    <x v="30"/>
    <x v="0"/>
    <x v="8"/>
    <n v="21825"/>
    <x v="0"/>
  </r>
  <r>
    <n v="10797"/>
    <x v="2"/>
    <x v="0"/>
    <x v="8"/>
    <x v="6"/>
    <x v="30"/>
    <x v="0"/>
    <x v="8"/>
    <n v="24270"/>
    <x v="0"/>
  </r>
  <r>
    <n v="10798"/>
    <x v="2"/>
    <x v="0"/>
    <x v="9"/>
    <x v="6"/>
    <x v="30"/>
    <x v="0"/>
    <x v="8"/>
    <n v="18891"/>
    <x v="0"/>
  </r>
  <r>
    <n v="10799"/>
    <x v="2"/>
    <x v="0"/>
    <x v="10"/>
    <x v="6"/>
    <x v="30"/>
    <x v="0"/>
    <x v="8"/>
    <n v="21549"/>
    <x v="0"/>
  </r>
  <r>
    <n v="10800"/>
    <x v="2"/>
    <x v="0"/>
    <x v="11"/>
    <x v="6"/>
    <x v="30"/>
    <x v="0"/>
    <x v="8"/>
    <n v="22401"/>
    <x v="0"/>
  </r>
  <r>
    <n v="10801"/>
    <x v="2"/>
    <x v="0"/>
    <x v="12"/>
    <x v="6"/>
    <x v="30"/>
    <x v="0"/>
    <x v="8"/>
    <n v="24969"/>
    <x v="0"/>
  </r>
  <r>
    <n v="10802"/>
    <x v="2"/>
    <x v="0"/>
    <x v="13"/>
    <x v="6"/>
    <x v="30"/>
    <x v="0"/>
    <x v="8"/>
    <n v="20817"/>
    <x v="0"/>
  </r>
  <r>
    <n v="10803"/>
    <x v="2"/>
    <x v="0"/>
    <x v="14"/>
    <x v="6"/>
    <x v="30"/>
    <x v="0"/>
    <x v="8"/>
    <n v="22617"/>
    <x v="0"/>
  </r>
  <r>
    <n v="10804"/>
    <x v="2"/>
    <x v="0"/>
    <x v="15"/>
    <x v="6"/>
    <x v="30"/>
    <x v="0"/>
    <x v="8"/>
    <n v="21819"/>
    <x v="0"/>
  </r>
  <r>
    <n v="10805"/>
    <x v="2"/>
    <x v="1"/>
    <x v="16"/>
    <x v="6"/>
    <x v="30"/>
    <x v="0"/>
    <x v="8"/>
    <n v="1701"/>
    <x v="0"/>
  </r>
  <r>
    <n v="10806"/>
    <x v="2"/>
    <x v="1"/>
    <x v="17"/>
    <x v="6"/>
    <x v="30"/>
    <x v="0"/>
    <x v="8"/>
    <n v="2886"/>
    <x v="0"/>
  </r>
  <r>
    <n v="10807"/>
    <x v="2"/>
    <x v="1"/>
    <x v="18"/>
    <x v="6"/>
    <x v="30"/>
    <x v="0"/>
    <x v="8"/>
    <n v="2553"/>
    <x v="0"/>
  </r>
  <r>
    <n v="10808"/>
    <x v="2"/>
    <x v="1"/>
    <x v="19"/>
    <x v="6"/>
    <x v="30"/>
    <x v="0"/>
    <x v="8"/>
    <n v="1026"/>
    <x v="0"/>
  </r>
  <r>
    <n v="10809"/>
    <x v="2"/>
    <x v="2"/>
    <x v="20"/>
    <x v="6"/>
    <x v="30"/>
    <x v="0"/>
    <x v="8"/>
    <n v="8166"/>
    <x v="0"/>
  </r>
  <r>
    <n v="10810"/>
    <x v="2"/>
    <x v="2"/>
    <x v="21"/>
    <x v="6"/>
    <x v="30"/>
    <x v="0"/>
    <x v="8"/>
    <n v="71106"/>
    <x v="0"/>
  </r>
  <r>
    <n v="10811"/>
    <x v="2"/>
    <x v="2"/>
    <x v="22"/>
    <x v="6"/>
    <x v="30"/>
    <x v="0"/>
    <x v="8"/>
    <n v="68418"/>
    <x v="0"/>
  </r>
  <r>
    <n v="10812"/>
    <x v="2"/>
    <x v="2"/>
    <x v="23"/>
    <x v="6"/>
    <x v="30"/>
    <x v="0"/>
    <x v="8"/>
    <n v="69444"/>
    <x v="0"/>
  </r>
  <r>
    <n v="10813"/>
    <x v="2"/>
    <x v="2"/>
    <x v="24"/>
    <x v="6"/>
    <x v="30"/>
    <x v="0"/>
    <x v="8"/>
    <n v="51762"/>
    <x v="0"/>
  </r>
  <r>
    <n v="10814"/>
    <x v="2"/>
    <x v="2"/>
    <x v="25"/>
    <x v="6"/>
    <x v="30"/>
    <x v="0"/>
    <x v="8"/>
    <n v="79560"/>
    <x v="0"/>
  </r>
  <r>
    <n v="10815"/>
    <x v="2"/>
    <x v="3"/>
    <x v="26"/>
    <x v="6"/>
    <x v="30"/>
    <x v="0"/>
    <x v="8"/>
    <n v="348456"/>
    <x v="0"/>
  </r>
  <r>
    <n v="10816"/>
    <x v="2"/>
    <x v="4"/>
    <x v="27"/>
    <x v="6"/>
    <x v="30"/>
    <x v="0"/>
    <x v="8"/>
    <n v="3679491"/>
    <x v="0"/>
  </r>
  <r>
    <n v="10817"/>
    <x v="2"/>
    <x v="5"/>
    <x v="28"/>
    <x v="6"/>
    <x v="30"/>
    <x v="0"/>
    <x v="8"/>
    <n v="4027947"/>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7" cacheId="17"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gridDropZones="1" multipleFieldFilters="0" fieldListSortAscending="1">
  <location ref="A3:AG378" firstHeaderRow="1" firstDataRow="3" firstDataCol="5"/>
  <pivotFields count="10">
    <pivotField compact="0" outline="0" showAll="0"/>
    <pivotField axis="axisRow" compact="0" outline="0" showAll="0" defaultSubtotal="0">
      <items count="3">
        <item x="2"/>
        <item x="1"/>
        <item x="0"/>
      </items>
    </pivotField>
    <pivotField axis="axisCol" compact="0" outline="0" multipleItemSelectionAllowed="1" showAll="0" defaultSubtotal="0">
      <items count="6">
        <item x="5"/>
        <item x="3"/>
        <item x="2"/>
        <item h="1" x="4"/>
        <item x="0"/>
        <item x="1"/>
      </items>
    </pivotField>
    <pivotField axis="axisCol" compact="0" outline="0" showAll="0" defaultSubtotal="0">
      <items count="29">
        <item x="28"/>
        <item x="26"/>
        <item x="0"/>
        <item x="1"/>
        <item x="2"/>
        <item x="3"/>
        <item x="4"/>
        <item x="5"/>
        <item x="6"/>
        <item x="7"/>
        <item x="8"/>
        <item x="9"/>
        <item x="10"/>
        <item x="11"/>
        <item x="12"/>
        <item x="27"/>
        <item x="13"/>
        <item x="14"/>
        <item x="15"/>
        <item x="21"/>
        <item x="23"/>
        <item x="24"/>
        <item x="25"/>
        <item n="Te Pātaka o Rākaihāutu/ Banks Peninsula" x="20"/>
        <item n="Waimāero/ Fendalton-Waimairi-Harewood" x="22"/>
        <item x="17"/>
        <item x="18"/>
        <item x="19"/>
        <item x="16"/>
      </items>
    </pivotField>
    <pivotField axis="axisRow" compact="0" outline="0" showAll="0" defaultSubtotal="0">
      <items count="11">
        <item x="6"/>
        <item x="10"/>
        <item x="9"/>
        <item x="5"/>
        <item x="0"/>
        <item x="8"/>
        <item x="7"/>
        <item x="1"/>
        <item x="2"/>
        <item x="3"/>
        <item x="4"/>
      </items>
    </pivotField>
    <pivotField axis="axisRow" compact="0" outline="0" showAll="0" defaultSubtotal="0">
      <items count="31">
        <item x="30"/>
        <item x="28"/>
        <item x="10"/>
        <item x="7"/>
        <item x="29"/>
        <item x="24"/>
        <item x="27"/>
        <item x="26"/>
        <item x="23"/>
        <item x="2"/>
        <item x="13"/>
        <item x="3"/>
        <item x="21"/>
        <item x="19"/>
        <item x="14"/>
        <item x="4"/>
        <item x="15"/>
        <item x="9"/>
        <item x="1"/>
        <item x="6"/>
        <item x="22"/>
        <item x="11"/>
        <item x="17"/>
        <item x="12"/>
        <item x="16"/>
        <item x="0"/>
        <item x="18"/>
        <item x="5"/>
        <item x="20"/>
        <item x="25"/>
        <item x="8"/>
      </items>
    </pivotField>
    <pivotField axis="axisRow" compact="0" outline="0" showAll="0" defaultSubtotal="0">
      <items count="86">
        <item x="67"/>
        <item x="60"/>
        <item x="31"/>
        <item x="68"/>
        <item x="69"/>
        <item x="70"/>
        <item x="32"/>
        <item x="71"/>
        <item x="72"/>
        <item x="33"/>
        <item x="34"/>
        <item x="35"/>
        <item x="36"/>
        <item x="37"/>
        <item x="73"/>
        <item x="74"/>
        <item x="38"/>
        <item x="39"/>
        <item x="0"/>
        <item x="11"/>
        <item x="12"/>
        <item x="13"/>
        <item x="14"/>
        <item x="75"/>
        <item x="76"/>
        <item x="77"/>
        <item x="17"/>
        <item x="18"/>
        <item x="19"/>
        <item x="78"/>
        <item x="79"/>
        <item x="80"/>
        <item x="20"/>
        <item x="81"/>
        <item x="21"/>
        <item x="22"/>
        <item x="23"/>
        <item x="24"/>
        <item x="25"/>
        <item x="26"/>
        <item x="27"/>
        <item x="82"/>
        <item x="28"/>
        <item x="29"/>
        <item x="1"/>
        <item x="2"/>
        <item x="63"/>
        <item x="64"/>
        <item x="65"/>
        <item x="3"/>
        <item x="62"/>
        <item x="4"/>
        <item x="5"/>
        <item x="83"/>
        <item x="6"/>
        <item x="61"/>
        <item x="7"/>
        <item x="10"/>
        <item x="66"/>
        <item x="30"/>
        <item x="40"/>
        <item x="41"/>
        <item x="42"/>
        <item x="43"/>
        <item x="44"/>
        <item x="45"/>
        <item x="46"/>
        <item x="47"/>
        <item x="48"/>
        <item x="49"/>
        <item x="50"/>
        <item x="51"/>
        <item x="52"/>
        <item x="53"/>
        <item x="54"/>
        <item x="85"/>
        <item x="55"/>
        <item x="56"/>
        <item x="57"/>
        <item x="58"/>
        <item x="59"/>
        <item x="84"/>
        <item x="8"/>
        <item x="9"/>
        <item x="16"/>
        <item x="15"/>
      </items>
    </pivotField>
    <pivotField axis="axisRow" compact="0" outline="0" showAll="0" defaultSubtotal="0">
      <items count="220">
        <item x="93"/>
        <item x="19"/>
        <item x="21"/>
        <item x="37"/>
        <item x="31"/>
        <item x="22"/>
        <item x="38"/>
        <item x="32"/>
        <item x="23"/>
        <item x="39"/>
        <item x="24"/>
        <item x="40"/>
        <item x="25"/>
        <item x="41"/>
        <item x="26"/>
        <item x="42"/>
        <item x="27"/>
        <item x="43"/>
        <item x="44"/>
        <item x="20"/>
        <item x="28"/>
        <item x="45"/>
        <item x="46"/>
        <item x="29"/>
        <item x="47"/>
        <item x="30"/>
        <item x="197"/>
        <item x="144"/>
        <item x="51"/>
        <item x="146"/>
        <item x="53"/>
        <item x="147"/>
        <item x="54"/>
        <item x="148"/>
        <item x="55"/>
        <item x="199"/>
        <item x="198"/>
        <item x="149"/>
        <item x="56"/>
        <item x="150"/>
        <item x="57"/>
        <item x="200"/>
        <item x="151"/>
        <item x="58"/>
        <item x="201"/>
        <item x="152"/>
        <item x="59"/>
        <item x="153"/>
        <item x="60"/>
        <item x="154"/>
        <item x="61"/>
        <item x="155"/>
        <item x="62"/>
        <item x="145"/>
        <item x="52"/>
        <item x="156"/>
        <item x="63"/>
        <item x="157"/>
        <item x="64"/>
        <item x="158"/>
        <item x="65"/>
        <item x="159"/>
        <item x="66"/>
        <item x="160"/>
        <item x="67"/>
        <item x="161"/>
        <item x="68"/>
        <item x="83"/>
        <item x="86"/>
        <item x="84"/>
        <item x="85"/>
        <item x="181"/>
        <item x="208"/>
        <item x="216"/>
        <item x="203"/>
        <item x="174"/>
        <item x="129"/>
        <item x="4"/>
        <item x="3"/>
        <item x="103"/>
        <item x="143"/>
        <item x="180"/>
        <item x="177"/>
        <item x="121"/>
        <item x="127"/>
        <item x="141"/>
        <item x="140"/>
        <item x="100"/>
        <item x="101"/>
        <item x="102"/>
        <item x="98"/>
        <item x="99"/>
        <item x="97"/>
        <item x="94"/>
        <item x="95"/>
        <item x="96"/>
        <item x="162"/>
        <item x="163"/>
        <item x="182"/>
        <item x="206"/>
        <item x="214"/>
        <item x="213"/>
        <item x="134"/>
        <item x="80"/>
        <item x="79"/>
        <item x="184"/>
        <item x="136"/>
        <item x="183"/>
        <item x="186"/>
        <item x="111"/>
        <item x="89"/>
        <item x="115"/>
        <item x="122"/>
        <item n="Iwi, hapū, or Māori land trust" x="90"/>
        <item x="7"/>
        <item x="168"/>
        <item x="169"/>
        <item x="170"/>
        <item x="171"/>
        <item x="172"/>
        <item x="173"/>
        <item x="88"/>
        <item x="17"/>
        <item x="6"/>
        <item x="212"/>
        <item x="0"/>
        <item n="Māori" x="191"/>
        <item x="176"/>
        <item x="49"/>
        <item x="15"/>
        <item x="34"/>
        <item x="50"/>
        <item x="16"/>
        <item x="35"/>
        <item x="209"/>
        <item x="217"/>
        <item x="202"/>
        <item x="195"/>
        <item x="117"/>
        <item x="82"/>
        <item x="75"/>
        <item x="167"/>
        <item x="112"/>
        <item x="196"/>
        <item x="207"/>
        <item x="190"/>
        <item x="179"/>
        <item x="48"/>
        <item x="165"/>
        <item x="33"/>
        <item x="138"/>
        <item x="210"/>
        <item x="12"/>
        <item x="76"/>
        <item x="105"/>
        <item x="106"/>
        <item x="110"/>
        <item x="135"/>
        <item x="91"/>
        <item x="218"/>
        <item x="124"/>
        <item x="109"/>
        <item x="14"/>
        <item x="125"/>
        <item x="92"/>
        <item x="118"/>
        <item x="211"/>
        <item x="178"/>
        <item x="204"/>
        <item x="215"/>
        <item x="187"/>
        <item x="137"/>
        <item x="128"/>
        <item x="142"/>
        <item x="175"/>
        <item x="87"/>
        <item x="1"/>
        <item x="132"/>
        <item x="116"/>
        <item x="219"/>
        <item x="10"/>
        <item x="81"/>
        <item x="5"/>
        <item x="192"/>
        <item x="131"/>
        <item x="114"/>
        <item x="120"/>
        <item x="188"/>
        <item x="185"/>
        <item x="123"/>
        <item x="126"/>
        <item x="194"/>
        <item x="2"/>
        <item x="78"/>
        <item x="108"/>
        <item x="193"/>
        <item x="8"/>
        <item x="9"/>
        <item x="133"/>
        <item x="77"/>
        <item x="13"/>
        <item x="107"/>
        <item x="36"/>
        <item x="164"/>
        <item x="119"/>
        <item x="205"/>
        <item x="113"/>
        <item x="130"/>
        <item x="166"/>
        <item x="139"/>
        <item x="189"/>
        <item x="18"/>
        <item x="70"/>
        <item x="71"/>
        <item x="72"/>
        <item x="73"/>
        <item x="74"/>
        <item x="11"/>
        <item x="104"/>
        <item x="69"/>
      </items>
    </pivotField>
    <pivotField dataField="1" compact="0" outline="0" showAll="0"/>
    <pivotField compact="0" outline="0" showAll="0"/>
  </pivotFields>
  <rowFields count="5">
    <field x="4"/>
    <field x="5"/>
    <field x="6"/>
    <field x="7"/>
    <field x="1"/>
  </rowFields>
  <rowItems count="373">
    <i>
      <x/>
      <x/>
      <x v="18"/>
      <x v="196"/>
      <x/>
    </i>
    <i r="4">
      <x v="1"/>
    </i>
    <i r="4">
      <x v="2"/>
    </i>
    <i r="1">
      <x v="1"/>
      <x v="18"/>
      <x v="124"/>
      <x v="2"/>
    </i>
    <i r="2">
      <x v="44"/>
      <x v="101"/>
      <x v="2"/>
    </i>
    <i r="2">
      <x v="82"/>
      <x v="196"/>
      <x v="2"/>
    </i>
    <i r="1">
      <x v="3"/>
      <x v="60"/>
      <x v="28"/>
      <x v="2"/>
    </i>
    <i r="2">
      <x v="61"/>
      <x v="54"/>
      <x v="2"/>
    </i>
    <i r="2">
      <x v="62"/>
      <x v="30"/>
      <x v="2"/>
    </i>
    <i r="2">
      <x v="63"/>
      <x v="32"/>
      <x v="2"/>
    </i>
    <i r="2">
      <x v="64"/>
      <x v="34"/>
      <x v="2"/>
    </i>
    <i r="2">
      <x v="65"/>
      <x v="38"/>
      <x v="2"/>
    </i>
    <i r="2">
      <x v="66"/>
      <x v="40"/>
      <x v="2"/>
    </i>
    <i r="2">
      <x v="67"/>
      <x v="43"/>
      <x v="2"/>
    </i>
    <i r="2">
      <x v="68"/>
      <x v="46"/>
      <x v="2"/>
    </i>
    <i r="2">
      <x v="69"/>
      <x v="48"/>
      <x v="2"/>
    </i>
    <i r="2">
      <x v="70"/>
      <x v="50"/>
      <x v="2"/>
    </i>
    <i r="2">
      <x v="71"/>
      <x v="52"/>
      <x v="2"/>
    </i>
    <i r="2">
      <x v="72"/>
      <x v="56"/>
      <x v="2"/>
    </i>
    <i r="2">
      <x v="73"/>
      <x v="58"/>
      <x v="2"/>
    </i>
    <i r="2">
      <x v="74"/>
      <x v="60"/>
      <x v="2"/>
    </i>
    <i r="2">
      <x v="76"/>
      <x v="62"/>
      <x v="2"/>
    </i>
    <i r="2">
      <x v="77"/>
      <x v="64"/>
      <x v="2"/>
    </i>
    <i r="2">
      <x v="78"/>
      <x v="66"/>
      <x v="2"/>
    </i>
    <i r="2">
      <x v="79"/>
      <x v="219"/>
      <x v="2"/>
    </i>
    <i r="2">
      <x v="80"/>
      <x v="196"/>
      <x v="2"/>
    </i>
    <i r="2">
      <x v="84"/>
      <x v="131"/>
      <x v="2"/>
    </i>
    <i r="2">
      <x v="85"/>
      <x v="128"/>
      <x v="2"/>
    </i>
    <i r="1">
      <x v="4"/>
      <x v="18"/>
      <x v="100"/>
      <x v="2"/>
    </i>
    <i r="2">
      <x v="44"/>
      <x v="126"/>
      <x v="2"/>
    </i>
    <i r="2">
      <x v="45"/>
      <x v="169"/>
      <x v="2"/>
    </i>
    <i r="2">
      <x v="49"/>
      <x v="73"/>
      <x v="2"/>
    </i>
    <i r="2">
      <x v="51"/>
      <x v="135"/>
      <x v="2"/>
    </i>
    <i r="2">
      <x v="52"/>
      <x v="159"/>
      <x v="2"/>
    </i>
    <i r="2">
      <x v="57"/>
      <x v="179"/>
      <x v="2"/>
    </i>
    <i r="2">
      <x v="82"/>
      <x v="196"/>
      <x v="2"/>
    </i>
    <i r="1">
      <x v="5"/>
      <x v="3"/>
      <x v="71"/>
      <x v="2"/>
    </i>
    <i r="2">
      <x v="4"/>
      <x v="98"/>
      <x v="2"/>
    </i>
    <i r="2">
      <x v="5"/>
      <x v="107"/>
      <x v="2"/>
    </i>
    <i r="2">
      <x v="7"/>
      <x v="105"/>
      <x v="2"/>
    </i>
    <i r="2">
      <x v="8"/>
      <x v="188"/>
      <x v="2"/>
    </i>
    <i r="2">
      <x v="14"/>
      <x v="108"/>
      <x v="2"/>
    </i>
    <i r="2">
      <x v="15"/>
      <x v="170"/>
      <x v="2"/>
    </i>
    <i r="2">
      <x v="23"/>
      <x v="187"/>
      <x v="2"/>
    </i>
    <i r="2">
      <x v="24"/>
      <x v="210"/>
      <x v="2"/>
    </i>
    <i r="2">
      <x v="25"/>
      <x v="145"/>
      <x v="2"/>
    </i>
    <i r="2">
      <x v="29"/>
      <x v="126"/>
      <x v="2"/>
    </i>
    <i r="2">
      <x v="30"/>
      <x v="183"/>
      <x v="2"/>
    </i>
    <i r="2">
      <x v="31"/>
      <x v="195"/>
      <x v="2"/>
    </i>
    <i r="2">
      <x v="33"/>
      <x v="191"/>
      <x v="2"/>
    </i>
    <i r="2">
      <x v="41"/>
      <x v="137"/>
      <x v="2"/>
    </i>
    <i r="2">
      <x v="53"/>
      <x v="143"/>
      <x v="2"/>
    </i>
    <i r="2">
      <x v="75"/>
      <x v="157"/>
      <x v="2"/>
    </i>
    <i r="2">
      <x v="81"/>
      <x v="147"/>
      <x v="2"/>
    </i>
    <i r="2">
      <x v="82"/>
      <x v="196"/>
      <x v="2"/>
    </i>
    <i r="2">
      <x v="83"/>
      <x v="197"/>
      <x v="2"/>
    </i>
    <i r="1">
      <x v="6"/>
      <x/>
      <x v="151"/>
      <x v="2"/>
    </i>
    <i r="2">
      <x v="18"/>
      <x v="166"/>
      <x v="2"/>
    </i>
    <i r="2">
      <x v="44"/>
      <x v="147"/>
      <x v="2"/>
    </i>
    <i r="2">
      <x v="82"/>
      <x v="196"/>
      <x v="2"/>
    </i>
    <i r="2">
      <x v="83"/>
      <x v="197"/>
      <x v="2"/>
    </i>
    <i r="1">
      <x v="7"/>
      <x/>
      <x v="136"/>
      <x v="2"/>
    </i>
    <i r="2">
      <x v="18"/>
      <x v="74"/>
      <x v="2"/>
    </i>
    <i r="2">
      <x v="44"/>
      <x v="168"/>
      <x v="2"/>
    </i>
    <i r="2">
      <x v="45"/>
      <x v="205"/>
      <x v="2"/>
    </i>
    <i r="2">
      <x v="49"/>
      <x v="99"/>
      <x v="2"/>
    </i>
    <i r="2">
      <x v="51"/>
      <x v="144"/>
      <x v="2"/>
    </i>
    <i r="2">
      <x v="52"/>
      <x v="72"/>
      <x v="2"/>
    </i>
    <i r="2">
      <x v="54"/>
      <x v="134"/>
      <x v="2"/>
    </i>
    <i r="2">
      <x v="56"/>
      <x v="157"/>
      <x v="2"/>
    </i>
    <i r="2">
      <x v="57"/>
      <x v="147"/>
      <x v="2"/>
    </i>
    <i r="2">
      <x v="82"/>
      <x v="196"/>
      <x v="2"/>
    </i>
    <i r="2">
      <x v="83"/>
      <x v="197"/>
      <x v="2"/>
    </i>
    <i>
      <x v="1"/>
      <x v="29"/>
      <x v="2"/>
      <x v="26"/>
      <x v="2"/>
    </i>
    <i r="2">
      <x v="6"/>
      <x v="36"/>
      <x v="2"/>
    </i>
    <i r="2">
      <x v="9"/>
      <x v="54"/>
      <x v="2"/>
    </i>
    <i r="2">
      <x v="10"/>
      <x v="30"/>
      <x v="2"/>
    </i>
    <i r="2">
      <x v="11"/>
      <x v="32"/>
      <x v="2"/>
    </i>
    <i r="2">
      <x v="12"/>
      <x v="35"/>
      <x v="2"/>
    </i>
    <i r="2">
      <x v="13"/>
      <x v="41"/>
      <x v="2"/>
    </i>
    <i r="2">
      <x v="16"/>
      <x v="44"/>
      <x v="2"/>
    </i>
    <i r="2">
      <x v="59"/>
      <x v="147"/>
      <x v="2"/>
    </i>
    <i r="2">
      <x v="82"/>
      <x v="196"/>
      <x v="2"/>
    </i>
    <i r="2">
      <x v="83"/>
      <x v="197"/>
      <x v="2"/>
    </i>
    <i>
      <x v="2"/>
      <x v="8"/>
      <x/>
      <x v="146"/>
      <x v="2"/>
    </i>
    <i r="2">
      <x v="18"/>
      <x v="81"/>
      <x v="2"/>
    </i>
    <i r="2">
      <x v="54"/>
      <x v="181"/>
      <x v="2"/>
    </i>
    <i r="2">
      <x v="57"/>
      <x v="149"/>
      <x v="2"/>
    </i>
    <i r="2">
      <x v="82"/>
      <x v="196"/>
      <x v="2"/>
    </i>
    <i r="2">
      <x v="83"/>
      <x v="197"/>
      <x v="2"/>
    </i>
    <i>
      <x v="3"/>
      <x v="12"/>
      <x v="1"/>
      <x v="141"/>
      <x v="2"/>
    </i>
    <i r="2">
      <x v="2"/>
      <x v="115"/>
      <x v="2"/>
    </i>
    <i r="2">
      <x v="6"/>
      <x v="116"/>
      <x v="2"/>
    </i>
    <i r="2">
      <x v="9"/>
      <x v="117"/>
      <x v="2"/>
    </i>
    <i r="2">
      <x v="10"/>
      <x v="118"/>
      <x v="2"/>
    </i>
    <i r="2">
      <x v="11"/>
      <x v="119"/>
      <x v="2"/>
    </i>
    <i r="2">
      <x v="12"/>
      <x v="120"/>
      <x v="2"/>
    </i>
    <i r="2">
      <x v="13"/>
      <x v="75"/>
      <x v="2"/>
    </i>
    <i r="2">
      <x v="16"/>
      <x v="174"/>
      <x v="2"/>
    </i>
    <i r="2">
      <x v="17"/>
      <x v="127"/>
      <x v="2"/>
    </i>
    <i r="2">
      <x v="19"/>
      <x v="82"/>
      <x v="2"/>
    </i>
    <i r="2">
      <x v="20"/>
      <x v="167"/>
      <x v="2"/>
    </i>
    <i r="2">
      <x v="58"/>
      <x v="181"/>
      <x v="2"/>
    </i>
    <i r="2">
      <x v="59"/>
      <x v="149"/>
      <x v="2"/>
    </i>
    <i r="2">
      <x v="82"/>
      <x v="196"/>
      <x v="2"/>
    </i>
    <i r="2">
      <x v="83"/>
      <x v="197"/>
      <x v="2"/>
    </i>
    <i r="1">
      <x v="19"/>
      <x v="20"/>
      <x v="122"/>
      <x v="2"/>
    </i>
    <i r="2">
      <x v="21"/>
      <x v="211"/>
      <x v="2"/>
    </i>
    <i r="2">
      <x v="22"/>
      <x v="1"/>
      <x v="2"/>
    </i>
    <i r="2">
      <x v="26"/>
      <x v="19"/>
      <x v="2"/>
    </i>
    <i r="2">
      <x v="27"/>
      <x v="2"/>
      <x v="2"/>
    </i>
    <i r="2">
      <x v="28"/>
      <x v="5"/>
      <x v="2"/>
    </i>
    <i r="2">
      <x v="32"/>
      <x v="8"/>
      <x v="2"/>
    </i>
    <i r="2">
      <x v="34"/>
      <x v="10"/>
      <x v="2"/>
    </i>
    <i r="2">
      <x v="35"/>
      <x v="12"/>
      <x v="2"/>
    </i>
    <i r="2">
      <x v="36"/>
      <x v="14"/>
      <x v="2"/>
    </i>
    <i r="2">
      <x v="37"/>
      <x v="16"/>
      <x v="2"/>
    </i>
    <i r="2">
      <x v="38"/>
      <x v="20"/>
      <x v="2"/>
    </i>
    <i r="2">
      <x v="39"/>
      <x v="23"/>
      <x v="2"/>
    </i>
    <i r="2">
      <x v="40"/>
      <x v="25"/>
      <x v="2"/>
    </i>
    <i r="2">
      <x v="42"/>
      <x v="4"/>
      <x v="2"/>
    </i>
    <i r="2">
      <x v="43"/>
      <x v="7"/>
      <x v="2"/>
    </i>
    <i r="2">
      <x v="59"/>
      <x v="149"/>
      <x v="2"/>
    </i>
    <i r="2">
      <x v="82"/>
      <x v="196"/>
      <x v="2"/>
    </i>
    <i r="2">
      <x v="83"/>
      <x v="197"/>
      <x v="2"/>
    </i>
    <i r="2">
      <x v="84"/>
      <x v="132"/>
      <x v="2"/>
    </i>
    <i r="2">
      <x v="85"/>
      <x v="129"/>
      <x v="2"/>
    </i>
    <i r="1">
      <x v="20"/>
      <x v="1"/>
      <x v="142"/>
      <x v="2"/>
    </i>
    <i r="2">
      <x v="2"/>
      <x v="206"/>
      <x v="2"/>
    </i>
    <i r="2">
      <x v="6"/>
      <x v="185"/>
      <x v="2"/>
    </i>
    <i r="2">
      <x v="9"/>
      <x v="111"/>
      <x v="2"/>
    </i>
    <i r="2">
      <x v="10"/>
      <x v="178"/>
      <x v="2"/>
    </i>
    <i r="2">
      <x v="11"/>
      <x v="138"/>
      <x v="2"/>
    </i>
    <i r="2">
      <x v="12"/>
      <x v="165"/>
      <x v="2"/>
    </i>
    <i r="2">
      <x v="13"/>
      <x v="204"/>
      <x v="2"/>
    </i>
    <i r="2">
      <x v="16"/>
      <x v="186"/>
      <x v="2"/>
    </i>
    <i r="2">
      <x v="17"/>
      <x v="83"/>
      <x v="2"/>
    </i>
    <i r="2">
      <x v="19"/>
      <x v="112"/>
      <x v="2"/>
    </i>
    <i r="2">
      <x v="20"/>
      <x v="189"/>
      <x v="2"/>
    </i>
    <i r="2">
      <x v="21"/>
      <x v="160"/>
      <x v="2"/>
    </i>
    <i r="2">
      <x v="22"/>
      <x v="163"/>
      <x v="2"/>
    </i>
    <i r="2">
      <x v="59"/>
      <x v="149"/>
      <x v="2"/>
    </i>
    <i r="2">
      <x v="82"/>
      <x v="196"/>
      <x v="2"/>
    </i>
    <i r="2">
      <x v="83"/>
      <x v="197"/>
      <x v="2"/>
    </i>
    <i r="1">
      <x v="22"/>
      <x v="18"/>
      <x v="106"/>
      <x v="2"/>
    </i>
    <i r="2">
      <x v="44"/>
      <x v="171"/>
      <x v="2"/>
    </i>
    <i r="2">
      <x v="49"/>
      <x v="150"/>
      <x v="2"/>
    </i>
    <i r="2">
      <x v="54"/>
      <x v="181"/>
      <x v="2"/>
    </i>
    <i r="2">
      <x v="57"/>
      <x v="149"/>
      <x v="2"/>
    </i>
    <i r="2">
      <x v="82"/>
      <x v="196"/>
      <x v="2"/>
    </i>
    <i r="2">
      <x v="83"/>
      <x v="197"/>
      <x v="2"/>
    </i>
    <i r="1">
      <x v="28"/>
      <x v="18"/>
      <x v="96"/>
      <x v="2"/>
    </i>
    <i r="2">
      <x v="44"/>
      <x v="97"/>
      <x v="2"/>
    </i>
    <i r="2">
      <x v="45"/>
      <x v="203"/>
      <x v="2"/>
    </i>
    <i r="2">
      <x v="49"/>
      <x v="148"/>
      <x v="2"/>
    </i>
    <i r="2">
      <x v="57"/>
      <x v="208"/>
      <x v="2"/>
    </i>
    <i r="2">
      <x v="82"/>
      <x v="196"/>
      <x v="2"/>
    </i>
    <i r="2">
      <x v="83"/>
      <x v="197"/>
      <x v="2"/>
    </i>
    <i>
      <x v="4"/>
      <x v="13"/>
      <x v="60"/>
      <x v="27"/>
      <x v="2"/>
    </i>
    <i r="2">
      <x v="61"/>
      <x v="53"/>
      <x v="2"/>
    </i>
    <i r="2">
      <x v="62"/>
      <x v="29"/>
      <x v="2"/>
    </i>
    <i r="2">
      <x v="63"/>
      <x v="31"/>
      <x v="2"/>
    </i>
    <i r="2">
      <x v="64"/>
      <x v="33"/>
      <x v="2"/>
    </i>
    <i r="2">
      <x v="65"/>
      <x v="37"/>
      <x v="2"/>
    </i>
    <i r="2">
      <x v="66"/>
      <x v="39"/>
      <x v="2"/>
    </i>
    <i r="2">
      <x v="67"/>
      <x v="42"/>
      <x v="2"/>
    </i>
    <i r="2">
      <x v="68"/>
      <x v="45"/>
      <x v="2"/>
    </i>
    <i r="2">
      <x v="69"/>
      <x v="47"/>
      <x v="2"/>
    </i>
    <i r="2">
      <x v="70"/>
      <x v="49"/>
      <x v="2"/>
    </i>
    <i r="2">
      <x v="71"/>
      <x v="51"/>
      <x v="2"/>
    </i>
    <i r="2">
      <x v="72"/>
      <x v="55"/>
      <x v="2"/>
    </i>
    <i r="2">
      <x v="74"/>
      <x v="57"/>
      <x v="2"/>
    </i>
    <i r="2">
      <x v="76"/>
      <x v="59"/>
      <x v="2"/>
    </i>
    <i r="2">
      <x v="77"/>
      <x v="61"/>
      <x v="2"/>
    </i>
    <i r="2">
      <x v="78"/>
      <x v="63"/>
      <x v="2"/>
    </i>
    <i r="2">
      <x v="79"/>
      <x v="65"/>
      <x v="2"/>
    </i>
    <i r="2">
      <x v="80"/>
      <x v="196"/>
      <x v="2"/>
    </i>
    <i r="1">
      <x v="18"/>
      <x v="18"/>
      <x v="125"/>
      <x v="2"/>
    </i>
    <i r="2">
      <x v="44"/>
      <x v="176"/>
      <x v="2"/>
    </i>
    <i r="2">
      <x v="45"/>
      <x v="192"/>
      <x v="2"/>
    </i>
    <i r="2">
      <x v="49"/>
      <x v="78"/>
      <x v="2"/>
    </i>
    <i r="2">
      <x v="51"/>
      <x v="77"/>
      <x v="2"/>
    </i>
    <i r="2">
      <x v="52"/>
      <x v="182"/>
      <x v="2"/>
    </i>
    <i r="2">
      <x v="54"/>
      <x v="123"/>
      <x v="2"/>
    </i>
    <i r="2">
      <x v="56"/>
      <x v="114"/>
      <x v="2"/>
    </i>
    <i r="2">
      <x v="57"/>
      <x v="180"/>
      <x v="2"/>
    </i>
    <i r="2">
      <x v="82"/>
      <x v="196"/>
      <x v="2"/>
    </i>
    <i r="2">
      <x v="83"/>
      <x v="197"/>
      <x v="2"/>
    </i>
    <i r="1">
      <x v="25"/>
      <x v="18"/>
      <x v="125"/>
      <x v="2"/>
    </i>
    <i r="2">
      <x v="44"/>
      <x v="176"/>
      <x v="2"/>
    </i>
    <i r="2">
      <x v="45"/>
      <x v="192"/>
      <x v="2"/>
    </i>
    <i r="2">
      <x v="49"/>
      <x v="78"/>
      <x v="2"/>
    </i>
    <i r="2">
      <x v="51"/>
      <x v="77"/>
      <x v="2"/>
    </i>
    <i r="2">
      <x v="52"/>
      <x v="182"/>
      <x v="2"/>
    </i>
    <i r="2">
      <x v="54"/>
      <x v="123"/>
      <x v="2"/>
    </i>
    <i r="2">
      <x v="56"/>
      <x v="114"/>
      <x v="2"/>
    </i>
    <i r="2">
      <x v="57"/>
      <x v="180"/>
      <x v="2"/>
    </i>
    <i r="2">
      <x v="82"/>
      <x v="196"/>
      <x v="2"/>
    </i>
    <i r="2">
      <x v="83"/>
      <x v="197"/>
      <x v="2"/>
    </i>
    <i r="1">
      <x v="26"/>
      <x v="2"/>
      <x v="209"/>
      <x v="2"/>
    </i>
    <i r="2">
      <x v="6"/>
      <x v="80"/>
      <x v="2"/>
    </i>
    <i r="2">
      <x v="9"/>
      <x v="86"/>
      <x v="2"/>
    </i>
    <i r="2">
      <x v="10"/>
      <x v="85"/>
      <x v="2"/>
    </i>
    <i r="2">
      <x v="11"/>
      <x v="173"/>
      <x v="2"/>
    </i>
    <i r="2">
      <x v="12"/>
      <x v="177"/>
      <x v="2"/>
    </i>
    <i r="2">
      <x v="13"/>
      <x v="198"/>
      <x v="2"/>
    </i>
    <i r="2">
      <x v="17"/>
      <x v="76"/>
      <x v="2"/>
    </i>
    <i r="2">
      <x v="19"/>
      <x v="207"/>
      <x v="2"/>
    </i>
    <i r="2">
      <x v="21"/>
      <x v="102"/>
      <x v="2"/>
    </i>
    <i r="2">
      <x v="28"/>
      <x v="157"/>
      <x v="2"/>
    </i>
    <i r="2">
      <x v="55"/>
      <x v="181"/>
      <x v="2"/>
    </i>
    <i r="2">
      <x v="59"/>
      <x v="149"/>
      <x v="2"/>
    </i>
    <i r="2">
      <x v="82"/>
      <x v="196"/>
      <x v="2"/>
    </i>
    <i r="2">
      <x v="83"/>
      <x v="197"/>
      <x v="2"/>
    </i>
    <i>
      <x v="5"/>
      <x v="24"/>
      <x v="2"/>
      <x v="190"/>
      <x v="2"/>
    </i>
    <i r="2">
      <x v="6"/>
      <x v="84"/>
      <x v="2"/>
    </i>
    <i r="2">
      <x v="9"/>
      <x v="172"/>
      <x v="2"/>
    </i>
    <i r="2">
      <x v="10"/>
      <x v="76"/>
      <x v="2"/>
    </i>
    <i r="2">
      <x v="11"/>
      <x v="207"/>
      <x v="2"/>
    </i>
    <i r="2">
      <x v="12"/>
      <x v="184"/>
      <x v="2"/>
    </i>
    <i r="2">
      <x v="13"/>
      <x v="177"/>
      <x v="2"/>
    </i>
    <i r="2">
      <x v="16"/>
      <x v="198"/>
      <x v="2"/>
    </i>
    <i r="2">
      <x v="17"/>
      <x v="102"/>
      <x v="2"/>
    </i>
    <i r="2">
      <x v="19"/>
      <x v="157"/>
      <x v="2"/>
    </i>
    <i r="2">
      <x v="55"/>
      <x v="181"/>
      <x v="2"/>
    </i>
    <i r="2">
      <x v="59"/>
      <x v="149"/>
      <x v="2"/>
    </i>
    <i r="2">
      <x v="82"/>
      <x v="196"/>
      <x v="2"/>
    </i>
    <i r="2">
      <x v="83"/>
      <x v="197"/>
      <x v="2"/>
    </i>
    <i>
      <x v="6"/>
      <x v="30"/>
      <x v="18"/>
      <x v="214"/>
      <x v="2"/>
    </i>
    <i r="2">
      <x v="44"/>
      <x v="213"/>
      <x v="2"/>
    </i>
    <i r="2">
      <x v="45"/>
      <x v="215"/>
      <x v="2"/>
    </i>
    <i r="2">
      <x v="49"/>
      <x v="216"/>
      <x v="2"/>
    </i>
    <i r="2">
      <x v="51"/>
      <x v="212"/>
      <x v="2"/>
    </i>
    <i r="2">
      <x v="52"/>
      <x v="197"/>
      <x v="2"/>
    </i>
    <i r="2">
      <x v="54"/>
      <x v="196"/>
      <x v="2"/>
    </i>
    <i>
      <x v="7"/>
      <x v="9"/>
      <x v="19"/>
      <x v="217"/>
      <x v="2"/>
    </i>
    <i r="2">
      <x v="20"/>
      <x v="152"/>
      <x v="2"/>
    </i>
    <i r="2">
      <x v="21"/>
      <x v="200"/>
      <x v="2"/>
    </i>
    <i r="2">
      <x v="22"/>
      <x v="162"/>
      <x v="2"/>
    </i>
    <i r="2">
      <x v="82"/>
      <x v="196"/>
      <x v="2"/>
    </i>
    <i r="2">
      <x v="83"/>
      <x v="197"/>
      <x v="2"/>
    </i>
    <i>
      <x v="8"/>
      <x v="10"/>
      <x v="18"/>
      <x v="79"/>
      <x v="2"/>
    </i>
    <i r="2">
      <x v="44"/>
      <x v="218"/>
      <x v="2"/>
    </i>
    <i r="2">
      <x v="45"/>
      <x v="154"/>
      <x v="2"/>
    </i>
    <i r="2">
      <x v="82"/>
      <x v="196"/>
      <x v="2"/>
    </i>
    <i r="2">
      <x v="83"/>
      <x v="197"/>
      <x v="2"/>
    </i>
    <i r="1">
      <x v="11"/>
      <x v="20"/>
      <x v="122"/>
      <x v="2"/>
    </i>
    <i r="2">
      <x v="21"/>
      <x v="211"/>
      <x v="2"/>
    </i>
    <i r="2">
      <x v="22"/>
      <x v="1"/>
      <x v="2"/>
    </i>
    <i r="2">
      <x v="26"/>
      <x v="19"/>
      <x v="2"/>
    </i>
    <i r="2">
      <x v="27"/>
      <x v="2"/>
      <x v="2"/>
    </i>
    <i r="2">
      <x v="28"/>
      <x v="5"/>
      <x v="2"/>
    </i>
    <i r="2">
      <x v="32"/>
      <x v="8"/>
      <x v="2"/>
    </i>
    <i r="2">
      <x v="34"/>
      <x v="10"/>
      <x v="2"/>
    </i>
    <i r="2">
      <x v="35"/>
      <x v="12"/>
      <x v="2"/>
    </i>
    <i r="2">
      <x v="36"/>
      <x v="14"/>
      <x v="2"/>
    </i>
    <i r="2">
      <x v="37"/>
      <x v="16"/>
      <x v="2"/>
    </i>
    <i r="2">
      <x v="38"/>
      <x v="20"/>
      <x v="2"/>
    </i>
    <i r="2">
      <x v="39"/>
      <x v="23"/>
      <x v="2"/>
    </i>
    <i r="2">
      <x v="40"/>
      <x v="25"/>
      <x v="2"/>
    </i>
    <i r="2">
      <x v="42"/>
      <x v="4"/>
      <x v="2"/>
    </i>
    <i r="2">
      <x v="43"/>
      <x v="7"/>
      <x v="2"/>
    </i>
    <i r="2">
      <x v="59"/>
      <x v="149"/>
      <x v="2"/>
    </i>
    <i r="2">
      <x v="82"/>
      <x v="196"/>
      <x v="2"/>
    </i>
    <i r="2">
      <x v="83"/>
      <x v="197"/>
      <x v="2"/>
    </i>
    <i r="2">
      <x v="84"/>
      <x v="132"/>
      <x v="2"/>
    </i>
    <i r="2">
      <x v="85"/>
      <x v="129"/>
      <x v="2"/>
    </i>
    <i>
      <x v="9"/>
      <x v="2"/>
      <x v="1"/>
      <x v="139"/>
      <x v="2"/>
    </i>
    <i r="2">
      <x v="2"/>
      <x v="67"/>
      <x v="2"/>
    </i>
    <i r="2">
      <x v="6"/>
      <x v="69"/>
      <x v="2"/>
    </i>
    <i r="2">
      <x v="9"/>
      <x v="68"/>
      <x v="2"/>
    </i>
    <i r="2">
      <x v="10"/>
      <x v="70"/>
      <x v="2"/>
    </i>
    <i r="2">
      <x v="55"/>
      <x v="181"/>
      <x v="2"/>
    </i>
    <i r="2">
      <x v="59"/>
      <x v="149"/>
      <x v="2"/>
    </i>
    <i r="2">
      <x v="82"/>
      <x v="196"/>
      <x v="2"/>
    </i>
    <i r="2">
      <x v="83"/>
      <x v="197"/>
      <x v="2"/>
    </i>
    <i r="1">
      <x v="14"/>
      <x v="18"/>
      <x v="155"/>
      <x v="2"/>
    </i>
    <i r="2">
      <x v="44"/>
      <x v="201"/>
      <x v="2"/>
    </i>
    <i r="2">
      <x v="45"/>
      <x v="194"/>
      <x v="2"/>
    </i>
    <i r="2">
      <x v="49"/>
      <x v="161"/>
      <x v="2"/>
    </i>
    <i r="2">
      <x v="51"/>
      <x v="156"/>
      <x v="2"/>
    </i>
    <i r="2">
      <x v="52"/>
      <x v="109"/>
      <x v="2"/>
    </i>
    <i r="2">
      <x v="82"/>
      <x v="196"/>
      <x v="2"/>
    </i>
    <i r="2">
      <x v="83"/>
      <x v="197"/>
      <x v="2"/>
    </i>
    <i r="1">
      <x v="15"/>
      <x v="20"/>
      <x v="122"/>
      <x v="2"/>
    </i>
    <i r="2">
      <x v="21"/>
      <x v="211"/>
      <x v="2"/>
    </i>
    <i r="2">
      <x v="22"/>
      <x v="1"/>
      <x v="2"/>
    </i>
    <i r="2">
      <x v="26"/>
      <x v="19"/>
      <x v="2"/>
    </i>
    <i r="2">
      <x v="27"/>
      <x v="2"/>
      <x v="2"/>
    </i>
    <i r="2">
      <x v="28"/>
      <x v="5"/>
      <x v="2"/>
    </i>
    <i r="2">
      <x v="32"/>
      <x v="8"/>
      <x v="2"/>
    </i>
    <i r="2">
      <x v="34"/>
      <x v="10"/>
      <x v="2"/>
    </i>
    <i r="2">
      <x v="35"/>
      <x v="12"/>
      <x v="2"/>
    </i>
    <i r="2">
      <x v="36"/>
      <x v="14"/>
      <x v="2"/>
    </i>
    <i r="2">
      <x v="37"/>
      <x v="16"/>
      <x v="2"/>
    </i>
    <i r="2">
      <x v="38"/>
      <x v="20"/>
      <x v="2"/>
    </i>
    <i r="2">
      <x v="39"/>
      <x v="23"/>
      <x v="2"/>
    </i>
    <i r="2">
      <x v="40"/>
      <x v="25"/>
      <x v="2"/>
    </i>
    <i r="2">
      <x v="42"/>
      <x v="4"/>
      <x v="2"/>
    </i>
    <i r="2">
      <x v="43"/>
      <x v="7"/>
      <x v="2"/>
    </i>
    <i r="2">
      <x v="59"/>
      <x v="149"/>
      <x v="2"/>
    </i>
    <i r="2">
      <x v="82"/>
      <x v="196"/>
      <x v="2"/>
    </i>
    <i r="2">
      <x v="83"/>
      <x v="197"/>
      <x v="2"/>
    </i>
    <i r="2">
      <x v="84"/>
      <x v="132"/>
      <x v="2"/>
    </i>
    <i r="2">
      <x v="85"/>
      <x v="129"/>
      <x v="2"/>
    </i>
    <i r="1">
      <x v="16"/>
      <x v="1"/>
      <x v="142"/>
      <x v="2"/>
    </i>
    <i r="2">
      <x v="2"/>
      <x v="206"/>
      <x v="2"/>
    </i>
    <i r="2">
      <x v="6"/>
      <x v="185"/>
      <x v="2"/>
    </i>
    <i r="2">
      <x v="9"/>
      <x v="111"/>
      <x v="2"/>
    </i>
    <i r="2">
      <x v="10"/>
      <x v="178"/>
      <x v="2"/>
    </i>
    <i r="2">
      <x v="11"/>
      <x v="138"/>
      <x v="2"/>
    </i>
    <i r="2">
      <x v="12"/>
      <x v="165"/>
      <x v="2"/>
    </i>
    <i r="2">
      <x v="13"/>
      <x v="204"/>
      <x v="2"/>
    </i>
    <i r="2">
      <x v="16"/>
      <x v="186"/>
      <x v="2"/>
    </i>
    <i r="2">
      <x v="17"/>
      <x v="83"/>
      <x v="2"/>
    </i>
    <i r="2">
      <x v="19"/>
      <x v="112"/>
      <x v="2"/>
    </i>
    <i r="2">
      <x v="20"/>
      <x v="189"/>
      <x v="2"/>
    </i>
    <i r="2">
      <x v="21"/>
      <x v="160"/>
      <x v="2"/>
    </i>
    <i r="2">
      <x v="22"/>
      <x v="163"/>
      <x v="2"/>
    </i>
    <i r="2">
      <x v="59"/>
      <x v="149"/>
      <x v="2"/>
    </i>
    <i r="2">
      <x v="82"/>
      <x v="196"/>
      <x v="2"/>
    </i>
    <i r="2">
      <x v="83"/>
      <x v="197"/>
      <x v="2"/>
    </i>
    <i r="1">
      <x v="17"/>
      <x v="1"/>
      <x v="140"/>
      <x v="2"/>
    </i>
    <i r="2">
      <x v="2"/>
      <x v="153"/>
      <x v="2"/>
    </i>
    <i r="2">
      <x v="6"/>
      <x v="199"/>
      <x v="2"/>
    </i>
    <i r="2">
      <x v="9"/>
      <x v="193"/>
      <x v="2"/>
    </i>
    <i r="2">
      <x v="10"/>
      <x v="104"/>
      <x v="2"/>
    </i>
    <i r="2">
      <x v="11"/>
      <x v="103"/>
      <x v="2"/>
    </i>
    <i r="2">
      <x v="55"/>
      <x v="181"/>
      <x v="2"/>
    </i>
    <i r="2">
      <x v="59"/>
      <x v="149"/>
      <x v="2"/>
    </i>
    <i r="2">
      <x v="82"/>
      <x v="196"/>
      <x v="2"/>
    </i>
    <i r="2">
      <x v="83"/>
      <x v="197"/>
      <x v="2"/>
    </i>
    <i r="1">
      <x v="23"/>
      <x v="19"/>
      <x v="93"/>
      <x v="2"/>
    </i>
    <i r="2">
      <x v="20"/>
      <x v="94"/>
      <x v="2"/>
    </i>
    <i r="2">
      <x v="21"/>
      <x v="95"/>
      <x v="2"/>
    </i>
    <i r="2">
      <x v="36"/>
      <x v="92"/>
      <x v="2"/>
    </i>
    <i r="2">
      <x v="37"/>
      <x v="90"/>
      <x v="2"/>
    </i>
    <i r="2">
      <x v="38"/>
      <x v="91"/>
      <x v="2"/>
    </i>
    <i r="2">
      <x v="46"/>
      <x v="87"/>
      <x v="2"/>
    </i>
    <i r="2">
      <x v="47"/>
      <x v="88"/>
      <x v="2"/>
    </i>
    <i r="2">
      <x v="48"/>
      <x v="89"/>
      <x v="2"/>
    </i>
    <i r="2">
      <x v="55"/>
      <x v="181"/>
      <x v="2"/>
    </i>
    <i r="2">
      <x v="59"/>
      <x v="149"/>
      <x v="2"/>
    </i>
    <i r="2">
      <x v="82"/>
      <x v="196"/>
      <x v="2"/>
    </i>
    <i r="2">
      <x v="83"/>
      <x v="197"/>
      <x v="2"/>
    </i>
    <i>
      <x v="10"/>
      <x v="21"/>
      <x v="20"/>
      <x v="175"/>
      <x v="2"/>
    </i>
    <i r="2">
      <x v="21"/>
      <x v="121"/>
      <x v="2"/>
    </i>
    <i r="2">
      <x v="22"/>
      <x v="110"/>
      <x v="2"/>
    </i>
    <i r="2">
      <x v="26"/>
      <x v="113"/>
      <x v="2"/>
    </i>
    <i r="2">
      <x v="27"/>
      <x v="158"/>
      <x v="2"/>
    </i>
    <i r="2">
      <x v="28"/>
      <x v="164"/>
      <x v="2"/>
    </i>
    <i r="2">
      <x v="50"/>
      <x/>
      <x v="2"/>
    </i>
    <i r="2">
      <x v="55"/>
      <x v="181"/>
      <x v="2"/>
    </i>
    <i r="2">
      <x v="59"/>
      <x v="149"/>
      <x v="2"/>
    </i>
    <i r="2">
      <x v="82"/>
      <x v="196"/>
      <x v="2"/>
    </i>
    <i r="2">
      <x v="83"/>
      <x v="197"/>
      <x v="2"/>
    </i>
    <i r="1">
      <x v="27"/>
      <x v="2"/>
      <x v="202"/>
      <x v="2"/>
    </i>
    <i r="2">
      <x v="6"/>
      <x v="3"/>
      <x v="2"/>
    </i>
    <i r="2">
      <x v="9"/>
      <x v="6"/>
      <x v="2"/>
    </i>
    <i r="2">
      <x v="10"/>
      <x v="9"/>
      <x v="2"/>
    </i>
    <i r="2">
      <x v="11"/>
      <x v="11"/>
      <x v="2"/>
    </i>
    <i r="2">
      <x v="12"/>
      <x v="13"/>
      <x v="2"/>
    </i>
    <i r="2">
      <x v="13"/>
      <x v="15"/>
      <x v="2"/>
    </i>
    <i r="2">
      <x v="16"/>
      <x v="17"/>
      <x v="2"/>
    </i>
    <i r="2">
      <x v="17"/>
      <x v="18"/>
      <x v="2"/>
    </i>
    <i r="2">
      <x v="19"/>
      <x v="21"/>
      <x v="2"/>
    </i>
    <i r="2">
      <x v="20"/>
      <x v="22"/>
      <x v="2"/>
    </i>
    <i r="2">
      <x v="21"/>
      <x v="24"/>
      <x v="2"/>
    </i>
    <i r="2">
      <x v="59"/>
      <x v="147"/>
      <x v="2"/>
    </i>
    <i r="2">
      <x v="82"/>
      <x v="196"/>
      <x v="2"/>
    </i>
    <i r="2">
      <x v="83"/>
      <x v="197"/>
      <x v="2"/>
    </i>
    <i r="2">
      <x v="84"/>
      <x v="133"/>
      <x v="2"/>
    </i>
    <i r="2">
      <x v="85"/>
      <x v="130"/>
      <x v="2"/>
    </i>
  </rowItems>
  <colFields count="2">
    <field x="2"/>
    <field x="3"/>
  </colFields>
  <colItems count="28">
    <i>
      <x/>
      <x/>
    </i>
    <i>
      <x v="1"/>
      <x v="1"/>
    </i>
    <i>
      <x v="2"/>
      <x v="19"/>
    </i>
    <i r="1">
      <x v="20"/>
    </i>
    <i r="1">
      <x v="21"/>
    </i>
    <i r="1">
      <x v="22"/>
    </i>
    <i r="1">
      <x v="23"/>
    </i>
    <i r="1">
      <x v="24"/>
    </i>
    <i>
      <x v="4"/>
      <x v="2"/>
    </i>
    <i r="1">
      <x v="3"/>
    </i>
    <i r="1">
      <x v="4"/>
    </i>
    <i r="1">
      <x v="5"/>
    </i>
    <i r="1">
      <x v="6"/>
    </i>
    <i r="1">
      <x v="7"/>
    </i>
    <i r="1">
      <x v="8"/>
    </i>
    <i r="1">
      <x v="9"/>
    </i>
    <i r="1">
      <x v="10"/>
    </i>
    <i r="1">
      <x v="11"/>
    </i>
    <i r="1">
      <x v="12"/>
    </i>
    <i r="1">
      <x v="13"/>
    </i>
    <i r="1">
      <x v="14"/>
    </i>
    <i r="1">
      <x v="16"/>
    </i>
    <i r="1">
      <x v="17"/>
    </i>
    <i r="1">
      <x v="18"/>
    </i>
    <i>
      <x v="5"/>
      <x v="25"/>
    </i>
    <i r="1">
      <x v="26"/>
    </i>
    <i r="1">
      <x v="27"/>
    </i>
    <i r="1">
      <x v="28"/>
    </i>
  </colItems>
  <dataFields count="1">
    <dataField name="Sum of Count" fld="8" baseField="1" baseItem="2" numFmtId="3"/>
  </dataFields>
  <formats count="17">
    <format dxfId="16">
      <pivotArea outline="0" fieldPosition="0">
        <references count="1">
          <reference field="4294967294" count="1">
            <x v="0"/>
          </reference>
        </references>
      </pivotArea>
    </format>
    <format dxfId="15">
      <pivotArea field="3" type="button" dataOnly="0" labelOnly="1" outline="0" axis="axisCol" fieldPosition="1"/>
    </format>
    <format dxfId="14">
      <pivotArea field="4" type="button" dataOnly="0" labelOnly="1" outline="0" axis="axisRow" fieldPosition="0"/>
    </format>
    <format dxfId="13">
      <pivotArea field="5" type="button" dataOnly="0" labelOnly="1" outline="0" axis="axisRow" fieldPosition="1"/>
    </format>
    <format dxfId="12">
      <pivotArea field="6" type="button" dataOnly="0" labelOnly="1" outline="0" axis="axisRow" fieldPosition="2"/>
    </format>
    <format dxfId="11">
      <pivotArea field="7" type="button" dataOnly="0" labelOnly="1" outline="0" axis="axisRow" fieldPosition="3"/>
    </format>
    <format dxfId="10">
      <pivotArea field="1" type="button" dataOnly="0" labelOnly="1" outline="0" axis="axisRow" fieldPosition="4"/>
    </format>
    <format dxfId="9">
      <pivotArea field="4" type="button" dataOnly="0" labelOnly="1" outline="0" axis="axisRow" fieldPosition="0"/>
    </format>
    <format dxfId="8">
      <pivotArea field="5" type="button" dataOnly="0" labelOnly="1" outline="0" axis="axisRow" fieldPosition="1"/>
    </format>
    <format dxfId="7">
      <pivotArea field="6" type="button" dataOnly="0" labelOnly="1" outline="0" axis="axisRow" fieldPosition="2"/>
    </format>
    <format dxfId="6">
      <pivotArea field="7" type="button" dataOnly="0" labelOnly="1" outline="0" axis="axisRow" fieldPosition="3"/>
    </format>
    <format dxfId="5">
      <pivotArea field="1" type="button" dataOnly="0" labelOnly="1" outline="0" axis="axisRow" fieldPosition="4"/>
    </format>
    <format dxfId="4">
      <pivotArea field="4" type="button" dataOnly="0" labelOnly="1" outline="0" axis="axisRow" fieldPosition="0"/>
    </format>
    <format dxfId="3">
      <pivotArea field="5" type="button" dataOnly="0" labelOnly="1" outline="0" axis="axisRow" fieldPosition="1"/>
    </format>
    <format dxfId="2">
      <pivotArea field="6" type="button" dataOnly="0" labelOnly="1" outline="0" axis="axisRow" fieldPosition="2"/>
    </format>
    <format dxfId="1">
      <pivotArea field="7" type="button" dataOnly="0" labelOnly="1" outline="0" axis="axisRow" fieldPosition="3"/>
    </format>
    <format dxfId="0">
      <pivotArea field="1" type="button" dataOnly="0" labelOnly="1" outline="0" axis="axisRow" fieldPosition="4"/>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s://www.stats.govt.nz/methods/applying-confidentiality-rules-to-2018-census-data-and-summary-of-changes-since-2013" TargetMode="External"/><Relationship Id="rId7" Type="http://schemas.openxmlformats.org/officeDocument/2006/relationships/printerSettings" Target="../printerSettings/printerSettings1.bin"/><Relationship Id="rId2" Type="http://schemas.openxmlformats.org/officeDocument/2006/relationships/hyperlink" Target="http://datainfoplus.stats.govt.nz/Item/nz.govt.stats/2ae40a5d-64c8-4704-9829-45f802d78c6c/" TargetMode="External"/><Relationship Id="rId1" Type="http://schemas.openxmlformats.org/officeDocument/2006/relationships/hyperlink" Target="http://datainfoplus.stats.govt.nz/Item/nz.govt.stats/ca28210f-3fd6-415c-a162-ecc07b4a28b0" TargetMode="External"/><Relationship Id="rId6" Type="http://schemas.openxmlformats.org/officeDocument/2006/relationships/hyperlink" Target="mailto:monitor@ccc.govt.nz?subject=Community%20board%20and%20ward%20profiles" TargetMode="External"/><Relationship Id="rId5" Type="http://schemas.openxmlformats.org/officeDocument/2006/relationships/hyperlink" Target="http://nzdotstat.stats.govt.nz/wbos/index.aspx" TargetMode="External"/><Relationship Id="rId4" Type="http://schemas.openxmlformats.org/officeDocument/2006/relationships/hyperlink" Target="https://www.stats.govt.nz/methods/data-quality-ratings-for-2018-census-variable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otago.ac.nz/wellington/departments/publichealth/research/hirp/otago020194.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6"/>
  <sheetViews>
    <sheetView tabSelected="1" workbookViewId="0">
      <selection activeCell="N35" sqref="N35"/>
    </sheetView>
  </sheetViews>
  <sheetFormatPr defaultRowHeight="12" x14ac:dyDescent="0.2"/>
  <cols>
    <col min="1" max="1" width="146.5703125" style="7" customWidth="1"/>
    <col min="2" max="16384" width="9.140625" style="7"/>
  </cols>
  <sheetData>
    <row r="1" spans="1:1" ht="15.75" x14ac:dyDescent="0.25">
      <c r="A1" s="4" t="s">
        <v>379</v>
      </c>
    </row>
    <row r="2" spans="1:1" ht="15" x14ac:dyDescent="0.25">
      <c r="A2" s="42" t="s">
        <v>380</v>
      </c>
    </row>
    <row r="3" spans="1:1" ht="15" x14ac:dyDescent="0.25">
      <c r="A3" s="42" t="s">
        <v>481</v>
      </c>
    </row>
    <row r="4" spans="1:1" ht="15.75" x14ac:dyDescent="0.25">
      <c r="A4" s="49" t="s">
        <v>494</v>
      </c>
    </row>
    <row r="5" spans="1:1" ht="15.75" x14ac:dyDescent="0.25">
      <c r="A5" s="49"/>
    </row>
    <row r="6" spans="1:1" ht="15" x14ac:dyDescent="0.25">
      <c r="A6" s="44" t="s">
        <v>490</v>
      </c>
    </row>
    <row r="7" spans="1:1" ht="15" x14ac:dyDescent="0.25">
      <c r="A7" s="44"/>
    </row>
    <row r="8" spans="1:1" ht="15" x14ac:dyDescent="0.25">
      <c r="A8" s="44" t="s">
        <v>491</v>
      </c>
    </row>
    <row r="9" spans="1:1" ht="15" x14ac:dyDescent="0.25">
      <c r="A9" s="45"/>
    </row>
    <row r="10" spans="1:1" ht="15" x14ac:dyDescent="0.25">
      <c r="A10" t="s">
        <v>492</v>
      </c>
    </row>
    <row r="11" spans="1:1" ht="15" x14ac:dyDescent="0.25">
      <c r="A11" s="46" t="s">
        <v>381</v>
      </c>
    </row>
    <row r="12" spans="1:1" ht="15" x14ac:dyDescent="0.25">
      <c r="A12" s="42" t="s">
        <v>482</v>
      </c>
    </row>
    <row r="13" spans="1:1" ht="15" x14ac:dyDescent="0.25">
      <c r="A13" s="45"/>
    </row>
    <row r="14" spans="1:1" ht="15" x14ac:dyDescent="0.25">
      <c r="A14" s="10" t="s">
        <v>382</v>
      </c>
    </row>
    <row r="15" spans="1:1" ht="15" x14ac:dyDescent="0.25">
      <c r="A15" s="42" t="s">
        <v>383</v>
      </c>
    </row>
    <row r="16" spans="1:1" ht="15" x14ac:dyDescent="0.25">
      <c r="A16" s="42"/>
    </row>
    <row r="17" spans="1:1" ht="15" x14ac:dyDescent="0.25">
      <c r="A17" s="10" t="s">
        <v>384</v>
      </c>
    </row>
    <row r="18" spans="1:1" ht="48" customHeight="1" x14ac:dyDescent="0.2">
      <c r="A18" s="47" t="s">
        <v>385</v>
      </c>
    </row>
    <row r="19" spans="1:1" ht="15" x14ac:dyDescent="0.2">
      <c r="A19" s="48" t="s">
        <v>488</v>
      </c>
    </row>
    <row r="20" spans="1:1" ht="15" x14ac:dyDescent="0.25">
      <c r="A20" s="42"/>
    </row>
    <row r="21" spans="1:1" ht="15" x14ac:dyDescent="0.25">
      <c r="A21" s="10" t="s">
        <v>386</v>
      </c>
    </row>
    <row r="22" spans="1:1" ht="15" x14ac:dyDescent="0.25">
      <c r="A22" s="42" t="s">
        <v>483</v>
      </c>
    </row>
    <row r="23" spans="1:1" ht="15" x14ac:dyDescent="0.25">
      <c r="A23" s="42"/>
    </row>
    <row r="24" spans="1:1" ht="15" x14ac:dyDescent="0.25">
      <c r="A24" s="10" t="s">
        <v>387</v>
      </c>
    </row>
    <row r="25" spans="1:1" ht="15" x14ac:dyDescent="0.25">
      <c r="A25" s="45" t="s">
        <v>388</v>
      </c>
    </row>
    <row r="26" spans="1:1" ht="15" x14ac:dyDescent="0.25">
      <c r="A26" s="45" t="s">
        <v>389</v>
      </c>
    </row>
    <row r="27" spans="1:1" ht="15" x14ac:dyDescent="0.25">
      <c r="A27" s="42"/>
    </row>
    <row r="28" spans="1:1" ht="15" x14ac:dyDescent="0.25">
      <c r="A28" s="10" t="s">
        <v>390</v>
      </c>
    </row>
    <row r="29" spans="1:1" ht="15" x14ac:dyDescent="0.25">
      <c r="A29" s="45" t="s">
        <v>489</v>
      </c>
    </row>
    <row r="30" spans="1:1" ht="15" x14ac:dyDescent="0.25">
      <c r="A30" s="42"/>
    </row>
    <row r="32" spans="1:1" ht="15" x14ac:dyDescent="0.25">
      <c r="A32" s="42"/>
    </row>
    <row r="33" spans="1:1" ht="15" x14ac:dyDescent="0.25">
      <c r="A33" s="42"/>
    </row>
    <row r="34" spans="1:1" ht="15" x14ac:dyDescent="0.25">
      <c r="A34" s="42"/>
    </row>
    <row r="35" spans="1:1" ht="15" x14ac:dyDescent="0.25">
      <c r="A35" s="42"/>
    </row>
    <row r="36" spans="1:1" ht="15" x14ac:dyDescent="0.25">
      <c r="A36" s="42"/>
    </row>
  </sheetData>
  <hyperlinks>
    <hyperlink ref="A25" r:id="rId1" tooltip="Link to DataInfo+." display="http://datainfoplus.stats.govt.nz/Item/nz.govt.stats/ca28210f-3fd6-415c-a162-ecc07b4a28b0"/>
    <hyperlink ref="A26" r:id="rId2" tooltip="Link to DataInfo+." display="http://datainfoplus.stats.govt.nz/Item/nz.govt.stats/2ae40a5d-64c8-4704-9829-45f802d78c6c/"/>
    <hyperlink ref="A19" r:id="rId3" display="https://www.stats.govt.nz/methods/applying-confidentiality-rules-to-2018-census-data-and-summary-of-changes-since-2013"/>
    <hyperlink ref="A6" r:id="rId4" display="• Information about each topic can be found here:"/>
    <hyperlink ref="A29" r:id="rId5"/>
    <hyperlink ref="A8" location="Contents!A1" display="• Workbook contents can be found here"/>
    <hyperlink ref="A4" r:id="rId6"/>
  </hyperlinks>
  <pageMargins left="0.7" right="0.7" top="0.75" bottom="0.75" header="0.3" footer="0.3"/>
  <pageSetup paperSize="9" orientation="portrait" horizontalDpi="300" verticalDpi="300"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workbookViewId="0"/>
  </sheetViews>
  <sheetFormatPr defaultRowHeight="15" x14ac:dyDescent="0.25"/>
  <sheetData>
    <row r="1" spans="1:26" x14ac:dyDescent="0.25">
      <c r="A1" s="10" t="s">
        <v>452</v>
      </c>
      <c r="I1" s="10" t="s">
        <v>322</v>
      </c>
      <c r="R1" s="10" t="s">
        <v>328</v>
      </c>
      <c r="Z1" s="10" t="s">
        <v>461</v>
      </c>
    </row>
    <row r="17" spans="1:26" x14ac:dyDescent="0.25">
      <c r="A17" s="10" t="s">
        <v>326</v>
      </c>
      <c r="I17" s="10" t="s">
        <v>453</v>
      </c>
      <c r="R17" s="10" t="s">
        <v>455</v>
      </c>
      <c r="Z17" s="10" t="s">
        <v>471</v>
      </c>
    </row>
    <row r="18" spans="1:26" x14ac:dyDescent="0.25">
      <c r="A18" s="10"/>
    </row>
    <row r="33" spans="1:26" x14ac:dyDescent="0.25">
      <c r="A33" s="10" t="s">
        <v>459</v>
      </c>
      <c r="I33" s="10" t="s">
        <v>454</v>
      </c>
      <c r="R33" s="10" t="s">
        <v>460</v>
      </c>
      <c r="Z33" s="10" t="s">
        <v>472</v>
      </c>
    </row>
    <row r="49" spans="1:1" x14ac:dyDescent="0.25">
      <c r="A49" s="10" t="s">
        <v>473</v>
      </c>
    </row>
  </sheetData>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workbookViewId="0"/>
  </sheetViews>
  <sheetFormatPr defaultRowHeight="15" x14ac:dyDescent="0.25"/>
  <sheetData>
    <row r="1" spans="1:26" x14ac:dyDescent="0.25">
      <c r="A1" s="10" t="s">
        <v>452</v>
      </c>
      <c r="I1" s="10" t="s">
        <v>322</v>
      </c>
      <c r="R1" s="10" t="s">
        <v>328</v>
      </c>
      <c r="Z1" s="10" t="s">
        <v>461</v>
      </c>
    </row>
    <row r="17" spans="1:26" x14ac:dyDescent="0.25">
      <c r="A17" s="10" t="s">
        <v>326</v>
      </c>
      <c r="I17" s="10" t="s">
        <v>453</v>
      </c>
      <c r="R17" s="10" t="s">
        <v>455</v>
      </c>
      <c r="Z17" s="10" t="s">
        <v>471</v>
      </c>
    </row>
    <row r="18" spans="1:26" x14ac:dyDescent="0.25">
      <c r="A18" s="10"/>
    </row>
    <row r="33" spans="1:26" x14ac:dyDescent="0.25">
      <c r="A33" s="10" t="s">
        <v>459</v>
      </c>
      <c r="I33" s="10" t="s">
        <v>454</v>
      </c>
      <c r="R33" s="10" t="s">
        <v>460</v>
      </c>
      <c r="Z33" s="10" t="s">
        <v>472</v>
      </c>
    </row>
    <row r="50" spans="1:1" x14ac:dyDescent="0.25">
      <c r="A50" s="10" t="s">
        <v>473</v>
      </c>
    </row>
  </sheetData>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workbookViewId="0"/>
  </sheetViews>
  <sheetFormatPr defaultRowHeight="15" x14ac:dyDescent="0.25"/>
  <sheetData>
    <row r="1" spans="1:26" x14ac:dyDescent="0.25">
      <c r="A1" s="10" t="s">
        <v>452</v>
      </c>
      <c r="I1" s="10" t="s">
        <v>322</v>
      </c>
      <c r="R1" s="10" t="s">
        <v>328</v>
      </c>
      <c r="Z1" s="10" t="s">
        <v>461</v>
      </c>
    </row>
    <row r="17" spans="1:26" x14ac:dyDescent="0.25">
      <c r="A17" s="10" t="s">
        <v>326</v>
      </c>
      <c r="I17" s="10" t="s">
        <v>453</v>
      </c>
      <c r="R17" s="10" t="s">
        <v>455</v>
      </c>
      <c r="Z17" s="10" t="s">
        <v>471</v>
      </c>
    </row>
    <row r="18" spans="1:26" x14ac:dyDescent="0.25">
      <c r="A18" s="10"/>
    </row>
    <row r="33" spans="1:26" x14ac:dyDescent="0.25">
      <c r="A33" s="10" t="s">
        <v>459</v>
      </c>
      <c r="I33" s="10" t="s">
        <v>454</v>
      </c>
      <c r="R33" s="10" t="s">
        <v>460</v>
      </c>
      <c r="Z33" s="10" t="s">
        <v>472</v>
      </c>
    </row>
    <row r="49" spans="1:1" x14ac:dyDescent="0.25">
      <c r="A49" s="10" t="s">
        <v>473</v>
      </c>
    </row>
  </sheetData>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workbookViewId="0"/>
  </sheetViews>
  <sheetFormatPr defaultRowHeight="15" x14ac:dyDescent="0.25"/>
  <sheetData>
    <row r="1" spans="1:26" x14ac:dyDescent="0.25">
      <c r="A1" s="10" t="s">
        <v>452</v>
      </c>
      <c r="I1" s="10" t="s">
        <v>322</v>
      </c>
      <c r="R1" s="10" t="s">
        <v>328</v>
      </c>
      <c r="Z1" s="10" t="s">
        <v>461</v>
      </c>
    </row>
    <row r="17" spans="1:26" x14ac:dyDescent="0.25">
      <c r="A17" s="10" t="s">
        <v>326</v>
      </c>
      <c r="I17" s="10" t="s">
        <v>453</v>
      </c>
      <c r="R17" s="10" t="s">
        <v>455</v>
      </c>
      <c r="Z17" s="10" t="s">
        <v>471</v>
      </c>
    </row>
    <row r="18" spans="1:26" x14ac:dyDescent="0.25">
      <c r="A18" s="10"/>
    </row>
    <row r="33" spans="1:26" x14ac:dyDescent="0.25">
      <c r="A33" s="10" t="s">
        <v>459</v>
      </c>
      <c r="I33" s="10" t="s">
        <v>454</v>
      </c>
      <c r="R33" s="10" t="s">
        <v>460</v>
      </c>
      <c r="Z33" s="10" t="s">
        <v>472</v>
      </c>
    </row>
    <row r="49" spans="1:1" x14ac:dyDescent="0.25">
      <c r="A49" s="10" t="s">
        <v>473</v>
      </c>
    </row>
  </sheetData>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workbookViewId="0"/>
  </sheetViews>
  <sheetFormatPr defaultRowHeight="15" x14ac:dyDescent="0.25"/>
  <sheetData>
    <row r="1" spans="1:26" x14ac:dyDescent="0.25">
      <c r="A1" s="10" t="s">
        <v>452</v>
      </c>
      <c r="I1" s="10" t="s">
        <v>322</v>
      </c>
      <c r="R1" s="10" t="s">
        <v>328</v>
      </c>
      <c r="Z1" s="10" t="s">
        <v>461</v>
      </c>
    </row>
    <row r="17" spans="1:26" x14ac:dyDescent="0.25">
      <c r="A17" s="10" t="s">
        <v>326</v>
      </c>
      <c r="I17" s="10" t="s">
        <v>453</v>
      </c>
      <c r="R17" s="10" t="s">
        <v>455</v>
      </c>
      <c r="Z17" s="10" t="s">
        <v>471</v>
      </c>
    </row>
    <row r="18" spans="1:26" x14ac:dyDescent="0.25">
      <c r="A18" s="10"/>
    </row>
    <row r="33" spans="1:26" x14ac:dyDescent="0.25">
      <c r="A33" s="10" t="s">
        <v>459</v>
      </c>
      <c r="I33" s="10" t="s">
        <v>454</v>
      </c>
      <c r="R33" s="10" t="s">
        <v>460</v>
      </c>
      <c r="Z33" s="10" t="s">
        <v>472</v>
      </c>
    </row>
    <row r="49" spans="1:1" x14ac:dyDescent="0.25">
      <c r="A49" s="10" t="s">
        <v>473</v>
      </c>
    </row>
  </sheetData>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workbookViewId="0"/>
  </sheetViews>
  <sheetFormatPr defaultRowHeight="15" x14ac:dyDescent="0.25"/>
  <sheetData>
    <row r="1" spans="1:26" x14ac:dyDescent="0.25">
      <c r="A1" s="10" t="s">
        <v>452</v>
      </c>
      <c r="I1" s="10" t="s">
        <v>322</v>
      </c>
      <c r="R1" s="10" t="s">
        <v>328</v>
      </c>
      <c r="Z1" s="10" t="s">
        <v>461</v>
      </c>
    </row>
    <row r="17" spans="1:26" x14ac:dyDescent="0.25">
      <c r="A17" s="10" t="s">
        <v>326</v>
      </c>
      <c r="I17" s="10" t="s">
        <v>453</v>
      </c>
      <c r="R17" s="10" t="s">
        <v>455</v>
      </c>
      <c r="Z17" s="10" t="s">
        <v>471</v>
      </c>
    </row>
    <row r="18" spans="1:26" x14ac:dyDescent="0.25">
      <c r="A18" s="10"/>
    </row>
    <row r="33" spans="1:26" x14ac:dyDescent="0.25">
      <c r="A33" s="10" t="s">
        <v>459</v>
      </c>
      <c r="I33" s="10" t="s">
        <v>454</v>
      </c>
      <c r="R33" s="10" t="s">
        <v>460</v>
      </c>
      <c r="Z33" s="10" t="s">
        <v>472</v>
      </c>
    </row>
    <row r="49" spans="1:1" x14ac:dyDescent="0.25">
      <c r="A49" s="10" t="s">
        <v>473</v>
      </c>
    </row>
  </sheetData>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workbookViewId="0"/>
  </sheetViews>
  <sheetFormatPr defaultRowHeight="15" x14ac:dyDescent="0.25"/>
  <sheetData>
    <row r="1" spans="1:26" x14ac:dyDescent="0.25">
      <c r="A1" s="10" t="s">
        <v>452</v>
      </c>
      <c r="I1" s="10" t="s">
        <v>322</v>
      </c>
      <c r="R1" s="10" t="s">
        <v>328</v>
      </c>
      <c r="Z1" s="10" t="s">
        <v>461</v>
      </c>
    </row>
    <row r="17" spans="1:26" x14ac:dyDescent="0.25">
      <c r="A17" s="10" t="s">
        <v>326</v>
      </c>
      <c r="I17" s="10" t="s">
        <v>453</v>
      </c>
      <c r="R17" s="10" t="s">
        <v>455</v>
      </c>
      <c r="Z17" s="10" t="s">
        <v>471</v>
      </c>
    </row>
    <row r="18" spans="1:26" x14ac:dyDescent="0.25">
      <c r="A18" s="10"/>
    </row>
    <row r="33" spans="1:26" x14ac:dyDescent="0.25">
      <c r="A33" s="10" t="s">
        <v>459</v>
      </c>
      <c r="I33" s="10" t="s">
        <v>454</v>
      </c>
      <c r="R33" s="10" t="s">
        <v>460</v>
      </c>
      <c r="Z33" s="10" t="s">
        <v>472</v>
      </c>
    </row>
    <row r="49" spans="1:1" x14ac:dyDescent="0.25">
      <c r="A49" s="10" t="s">
        <v>473</v>
      </c>
    </row>
  </sheetData>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workbookViewId="0"/>
  </sheetViews>
  <sheetFormatPr defaultRowHeight="15" x14ac:dyDescent="0.25"/>
  <sheetData>
    <row r="1" spans="1:26" x14ac:dyDescent="0.25">
      <c r="A1" s="10" t="s">
        <v>452</v>
      </c>
      <c r="I1" s="10" t="s">
        <v>322</v>
      </c>
      <c r="R1" s="10" t="s">
        <v>328</v>
      </c>
      <c r="Z1" s="10" t="s">
        <v>461</v>
      </c>
    </row>
    <row r="17" spans="1:26" x14ac:dyDescent="0.25">
      <c r="A17" s="10" t="s">
        <v>326</v>
      </c>
      <c r="I17" s="10" t="s">
        <v>453</v>
      </c>
      <c r="R17" s="10" t="s">
        <v>455</v>
      </c>
      <c r="Z17" s="10" t="s">
        <v>471</v>
      </c>
    </row>
    <row r="18" spans="1:26" x14ac:dyDescent="0.25">
      <c r="A18" s="10"/>
    </row>
    <row r="33" spans="1:26" x14ac:dyDescent="0.25">
      <c r="A33" s="10" t="s">
        <v>459</v>
      </c>
      <c r="I33" s="10" t="s">
        <v>454</v>
      </c>
      <c r="R33" s="10" t="s">
        <v>460</v>
      </c>
      <c r="Z33" s="10" t="s">
        <v>472</v>
      </c>
    </row>
    <row r="49" spans="1:1" x14ac:dyDescent="0.25">
      <c r="A49" s="10" t="s">
        <v>473</v>
      </c>
    </row>
  </sheetData>
  <pageMargins left="0.7" right="0.7" top="0.75" bottom="0.75" header="0.3" footer="0.3"/>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workbookViewId="0"/>
  </sheetViews>
  <sheetFormatPr defaultRowHeight="15" x14ac:dyDescent="0.25"/>
  <sheetData>
    <row r="1" spans="1:26" x14ac:dyDescent="0.25">
      <c r="A1" s="10" t="s">
        <v>452</v>
      </c>
      <c r="I1" s="10" t="s">
        <v>322</v>
      </c>
      <c r="R1" s="10" t="s">
        <v>328</v>
      </c>
      <c r="Z1" s="10" t="s">
        <v>461</v>
      </c>
    </row>
    <row r="17" spans="1:26" x14ac:dyDescent="0.25">
      <c r="A17" s="10" t="s">
        <v>326</v>
      </c>
      <c r="I17" s="10" t="s">
        <v>453</v>
      </c>
      <c r="R17" s="10" t="s">
        <v>455</v>
      </c>
      <c r="Z17" s="10" t="s">
        <v>471</v>
      </c>
    </row>
    <row r="18" spans="1:26" x14ac:dyDescent="0.25">
      <c r="A18" s="10"/>
    </row>
    <row r="33" spans="1:26" x14ac:dyDescent="0.25">
      <c r="A33" s="10" t="s">
        <v>459</v>
      </c>
      <c r="I33" s="10" t="s">
        <v>454</v>
      </c>
      <c r="R33" s="10" t="s">
        <v>460</v>
      </c>
      <c r="Z33" s="10" t="s">
        <v>472</v>
      </c>
    </row>
    <row r="49" spans="1:1" x14ac:dyDescent="0.25">
      <c r="A49" s="10" t="s">
        <v>473</v>
      </c>
    </row>
  </sheetData>
  <pageMargins left="0.7" right="0.7" top="0.75" bottom="0.75" header="0.3" footer="0.3"/>
  <pageSetup paperSize="9"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workbookViewId="0"/>
  </sheetViews>
  <sheetFormatPr defaultRowHeight="15" x14ac:dyDescent="0.25"/>
  <sheetData>
    <row r="1" spans="1:26" x14ac:dyDescent="0.25">
      <c r="A1" s="10" t="s">
        <v>452</v>
      </c>
      <c r="I1" s="10" t="s">
        <v>322</v>
      </c>
      <c r="R1" s="10" t="s">
        <v>328</v>
      </c>
      <c r="Z1" s="10" t="s">
        <v>461</v>
      </c>
    </row>
    <row r="17" spans="1:26" x14ac:dyDescent="0.25">
      <c r="A17" s="10" t="s">
        <v>326</v>
      </c>
      <c r="I17" s="10" t="s">
        <v>453</v>
      </c>
      <c r="R17" s="10" t="s">
        <v>455</v>
      </c>
      <c r="Z17" s="10" t="s">
        <v>471</v>
      </c>
    </row>
    <row r="18" spans="1:26" x14ac:dyDescent="0.25">
      <c r="A18" s="10"/>
    </row>
    <row r="33" spans="1:26" x14ac:dyDescent="0.25">
      <c r="A33" s="10" t="s">
        <v>459</v>
      </c>
      <c r="I33" s="10" t="s">
        <v>454</v>
      </c>
      <c r="R33" s="10" t="s">
        <v>460</v>
      </c>
      <c r="Z33" s="10" t="s">
        <v>472</v>
      </c>
    </row>
    <row r="49" spans="1:1" x14ac:dyDescent="0.25">
      <c r="A49" s="10" t="s">
        <v>473</v>
      </c>
    </row>
  </sheetData>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
  <sheetViews>
    <sheetView workbookViewId="0">
      <selection activeCell="A46" sqref="A46"/>
    </sheetView>
  </sheetViews>
  <sheetFormatPr defaultRowHeight="15" x14ac:dyDescent="0.25"/>
  <cols>
    <col min="1" max="1" width="65.7109375" customWidth="1"/>
    <col min="2" max="2" width="58.28515625" customWidth="1"/>
  </cols>
  <sheetData>
    <row r="1" spans="1:2" ht="15.75" x14ac:dyDescent="0.25">
      <c r="A1" s="4" t="s">
        <v>367</v>
      </c>
    </row>
    <row r="2" spans="1:2" x14ac:dyDescent="0.25">
      <c r="A2" t="s">
        <v>500</v>
      </c>
    </row>
    <row r="3" spans="1:2" x14ac:dyDescent="0.25">
      <c r="A3" t="s">
        <v>368</v>
      </c>
    </row>
    <row r="4" spans="1:2" x14ac:dyDescent="0.25">
      <c r="A4" t="s">
        <v>369</v>
      </c>
    </row>
    <row r="6" spans="1:2" x14ac:dyDescent="0.25">
      <c r="A6" s="5" t="s">
        <v>378</v>
      </c>
      <c r="B6" s="5" t="s">
        <v>350</v>
      </c>
    </row>
    <row r="7" spans="1:2" x14ac:dyDescent="0.25">
      <c r="A7" s="121" t="s">
        <v>357</v>
      </c>
      <c r="B7" s="35" t="s">
        <v>484</v>
      </c>
    </row>
    <row r="8" spans="1:2" x14ac:dyDescent="0.25">
      <c r="A8" s="121"/>
      <c r="B8" s="36" t="s">
        <v>340</v>
      </c>
    </row>
    <row r="9" spans="1:2" x14ac:dyDescent="0.25">
      <c r="A9" s="121"/>
      <c r="B9" s="36" t="s">
        <v>452</v>
      </c>
    </row>
    <row r="10" spans="1:2" x14ac:dyDescent="0.25">
      <c r="A10" s="121"/>
      <c r="B10" s="36" t="s">
        <v>326</v>
      </c>
    </row>
    <row r="11" spans="1:2" x14ac:dyDescent="0.25">
      <c r="A11" s="121"/>
      <c r="B11" s="36" t="s">
        <v>333</v>
      </c>
    </row>
    <row r="12" spans="1:2" x14ac:dyDescent="0.25">
      <c r="A12" s="121"/>
      <c r="B12" s="36" t="s">
        <v>322</v>
      </c>
    </row>
    <row r="13" spans="1:2" x14ac:dyDescent="0.25">
      <c r="A13" s="121"/>
      <c r="B13" s="37" t="s">
        <v>321</v>
      </c>
    </row>
    <row r="14" spans="1:2" x14ac:dyDescent="0.25">
      <c r="A14" s="43" t="s">
        <v>365</v>
      </c>
      <c r="B14" s="38" t="s">
        <v>347</v>
      </c>
    </row>
    <row r="15" spans="1:2" x14ac:dyDescent="0.25">
      <c r="A15" s="43" t="s">
        <v>360</v>
      </c>
      <c r="B15" s="38" t="s">
        <v>324</v>
      </c>
    </row>
    <row r="16" spans="1:2" x14ac:dyDescent="0.25">
      <c r="A16" s="119" t="s">
        <v>361</v>
      </c>
      <c r="B16" s="39" t="s">
        <v>328</v>
      </c>
    </row>
    <row r="17" spans="1:2" x14ac:dyDescent="0.25">
      <c r="A17" s="122"/>
      <c r="B17" s="40" t="s">
        <v>337</v>
      </c>
    </row>
    <row r="18" spans="1:2" x14ac:dyDescent="0.25">
      <c r="A18" s="122"/>
      <c r="B18" s="40" t="s">
        <v>338</v>
      </c>
    </row>
    <row r="19" spans="1:2" x14ac:dyDescent="0.25">
      <c r="A19" s="122"/>
      <c r="B19" s="40" t="s">
        <v>341</v>
      </c>
    </row>
    <row r="20" spans="1:2" x14ac:dyDescent="0.25">
      <c r="A20" s="120"/>
      <c r="B20" s="41" t="s">
        <v>346</v>
      </c>
    </row>
    <row r="21" spans="1:2" x14ac:dyDescent="0.25">
      <c r="A21" s="119" t="s">
        <v>362</v>
      </c>
      <c r="B21" s="39" t="s">
        <v>329</v>
      </c>
    </row>
    <row r="22" spans="1:2" x14ac:dyDescent="0.25">
      <c r="A22" s="122"/>
      <c r="B22" s="40" t="s">
        <v>461</v>
      </c>
    </row>
    <row r="23" spans="1:2" x14ac:dyDescent="0.25">
      <c r="A23" s="120"/>
      <c r="B23" s="41" t="s">
        <v>344</v>
      </c>
    </row>
    <row r="24" spans="1:2" x14ac:dyDescent="0.25">
      <c r="A24" s="43" t="s">
        <v>364</v>
      </c>
      <c r="B24" s="38" t="s">
        <v>343</v>
      </c>
    </row>
    <row r="25" spans="1:2" x14ac:dyDescent="0.25">
      <c r="A25" s="43" t="s">
        <v>370</v>
      </c>
      <c r="B25" s="38" t="s">
        <v>377</v>
      </c>
    </row>
    <row r="26" spans="1:2" x14ac:dyDescent="0.25">
      <c r="A26" s="43" t="s">
        <v>366</v>
      </c>
      <c r="B26" s="38" t="s">
        <v>325</v>
      </c>
    </row>
    <row r="27" spans="1:2" x14ac:dyDescent="0.25">
      <c r="A27" s="119" t="s">
        <v>359</v>
      </c>
      <c r="B27" s="39" t="s">
        <v>391</v>
      </c>
    </row>
    <row r="28" spans="1:2" x14ac:dyDescent="0.25">
      <c r="A28" s="120"/>
      <c r="B28" s="41" t="s">
        <v>327</v>
      </c>
    </row>
    <row r="29" spans="1:2" x14ac:dyDescent="0.25">
      <c r="A29" s="119" t="s">
        <v>358</v>
      </c>
      <c r="B29" s="39" t="s">
        <v>319</v>
      </c>
    </row>
    <row r="30" spans="1:2" x14ac:dyDescent="0.25">
      <c r="A30" s="122"/>
      <c r="B30" s="40" t="s">
        <v>330</v>
      </c>
    </row>
    <row r="31" spans="1:2" x14ac:dyDescent="0.25">
      <c r="A31" s="122"/>
      <c r="B31" s="40" t="s">
        <v>331</v>
      </c>
    </row>
    <row r="32" spans="1:2" x14ac:dyDescent="0.25">
      <c r="A32" s="122"/>
      <c r="B32" s="40" t="s">
        <v>332</v>
      </c>
    </row>
    <row r="33" spans="1:2" x14ac:dyDescent="0.25">
      <c r="A33" s="122"/>
      <c r="B33" s="40" t="s">
        <v>334</v>
      </c>
    </row>
    <row r="34" spans="1:2" x14ac:dyDescent="0.25">
      <c r="A34" s="120"/>
      <c r="B34" s="41" t="s">
        <v>342</v>
      </c>
    </row>
    <row r="35" spans="1:2" x14ac:dyDescent="0.25">
      <c r="A35" s="119" t="s">
        <v>363</v>
      </c>
      <c r="B35" s="40" t="s">
        <v>339</v>
      </c>
    </row>
    <row r="36" spans="1:2" x14ac:dyDescent="0.25">
      <c r="A36" s="120"/>
      <c r="B36" s="41" t="s">
        <v>345</v>
      </c>
    </row>
    <row r="37" spans="1:2" x14ac:dyDescent="0.25">
      <c r="A37" s="43" t="s">
        <v>486</v>
      </c>
      <c r="B37" s="37" t="s">
        <v>445</v>
      </c>
    </row>
    <row r="39" spans="1:2" x14ac:dyDescent="0.25">
      <c r="A39" s="14" t="s">
        <v>487</v>
      </c>
    </row>
  </sheetData>
  <mergeCells count="6">
    <mergeCell ref="A35:A36"/>
    <mergeCell ref="A7:A13"/>
    <mergeCell ref="A16:A20"/>
    <mergeCell ref="A21:A23"/>
    <mergeCell ref="A27:A28"/>
    <mergeCell ref="A29:A34"/>
  </mergeCells>
  <hyperlinks>
    <hyperlink ref="B7" location="Data!B6" display="Census usually resident population count (2006, 2013, 2018)"/>
    <hyperlink ref="B8" location="Data!B12" display="Sex"/>
    <hyperlink ref="B9" location="Data!B17" display="Age"/>
    <hyperlink ref="B10" location="Data!B42" display="Ethnicity"/>
    <hyperlink ref="B11" location="Data!B55" display="Languages"/>
    <hyperlink ref="B12" location="Data!B78" display="Birthplace indicator"/>
    <hyperlink ref="B13" location="Data!B85" display="Birth country"/>
    <hyperlink ref="B14" location="Data!B105" display="Years since arrival"/>
    <hyperlink ref="B15" location="Data!B119" display="Disability indicator"/>
    <hyperlink ref="B16" location="Data!B127" display="Highest qualification"/>
    <hyperlink ref="B17" location="Data!B147" display="Personal income grouped"/>
    <hyperlink ref="B18" location="Data!B172" display="Personal income source"/>
    <hyperlink ref="B19" location="Data!B199" display="Study participation"/>
    <hyperlink ref="B20" location="Data!B209" display="Work and labour force status"/>
    <hyperlink ref="B21" location="Data!B219" display="Hours worked"/>
    <hyperlink ref="B22" location="Data!B245" display="Occupation usual residence"/>
    <hyperlink ref="B23" location="Data!B263" display="Travel to work"/>
    <hyperlink ref="B24" location="Data!B286" display="Travel to education"/>
    <hyperlink ref="B25" location="Data!B309" display="Dwelling occupancy status"/>
    <hyperlink ref="B26" location="Data!B321" display="Dwelling record type"/>
    <hyperlink ref="B27" location="Data!B330" display="Family type"/>
    <hyperlink ref="B28" location="Data!B338" display="Family income grouped"/>
    <hyperlink ref="B29" location="Data!B365" display="Access to telecommunications"/>
    <hyperlink ref="B30" location="Data!B379" display="Household composition"/>
    <hyperlink ref="B31" location="Data!B392" display="Household income grouped"/>
    <hyperlink ref="B32" location="Data!B419" display="Household income source"/>
    <hyperlink ref="B33" location="Data!B445" display="Motor vehicles number"/>
    <hyperlink ref="B34" location="Data!B462" display="Tenure of household"/>
    <hyperlink ref="B35" location="Data!B471" display="Sector of landlord"/>
    <hyperlink ref="B36" location="Data!B486" display="Weekly rent paid"/>
    <hyperlink ref="B37" location="NZDepIndex!A1" display="NZ Deprivation Index"/>
  </hyperlinks>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workbookViewId="0"/>
  </sheetViews>
  <sheetFormatPr defaultRowHeight="15" x14ac:dyDescent="0.25"/>
  <sheetData>
    <row r="1" spans="1:26" x14ac:dyDescent="0.25">
      <c r="A1" s="10" t="s">
        <v>452</v>
      </c>
      <c r="I1" s="10" t="s">
        <v>322</v>
      </c>
      <c r="R1" s="10" t="s">
        <v>328</v>
      </c>
      <c r="Z1" s="10" t="s">
        <v>461</v>
      </c>
    </row>
    <row r="17" spans="1:26" x14ac:dyDescent="0.25">
      <c r="A17" s="10" t="s">
        <v>326</v>
      </c>
      <c r="I17" s="10" t="s">
        <v>453</v>
      </c>
      <c r="R17" s="10" t="s">
        <v>455</v>
      </c>
      <c r="Z17" s="10" t="s">
        <v>471</v>
      </c>
    </row>
    <row r="18" spans="1:26" x14ac:dyDescent="0.25">
      <c r="A18" s="10"/>
    </row>
    <row r="33" spans="1:26" x14ac:dyDescent="0.25">
      <c r="A33" s="10" t="s">
        <v>459</v>
      </c>
      <c r="I33" s="10" t="s">
        <v>454</v>
      </c>
      <c r="R33" s="10" t="s">
        <v>460</v>
      </c>
      <c r="Z33" s="10" t="s">
        <v>472</v>
      </c>
    </row>
    <row r="49" spans="1:1" x14ac:dyDescent="0.25">
      <c r="A49" s="10" t="s">
        <v>473</v>
      </c>
    </row>
  </sheetData>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workbookViewId="0"/>
  </sheetViews>
  <sheetFormatPr defaultRowHeight="15" x14ac:dyDescent="0.25"/>
  <sheetData>
    <row r="1" spans="1:26" x14ac:dyDescent="0.25">
      <c r="A1" s="10" t="s">
        <v>452</v>
      </c>
      <c r="I1" s="10" t="s">
        <v>322</v>
      </c>
      <c r="R1" s="10" t="s">
        <v>328</v>
      </c>
      <c r="Z1" s="10" t="s">
        <v>461</v>
      </c>
    </row>
    <row r="17" spans="1:26" x14ac:dyDescent="0.25">
      <c r="A17" s="10" t="s">
        <v>326</v>
      </c>
      <c r="I17" s="10" t="s">
        <v>453</v>
      </c>
      <c r="R17" s="10" t="s">
        <v>455</v>
      </c>
      <c r="Z17" s="10" t="s">
        <v>471</v>
      </c>
    </row>
    <row r="18" spans="1:26" x14ac:dyDescent="0.25">
      <c r="A18" s="10"/>
    </row>
    <row r="33" spans="1:26" x14ac:dyDescent="0.25">
      <c r="A33" s="10" t="s">
        <v>459</v>
      </c>
      <c r="I33" s="10" t="s">
        <v>454</v>
      </c>
      <c r="R33" s="10" t="s">
        <v>460</v>
      </c>
      <c r="Z33" s="10" t="s">
        <v>472</v>
      </c>
    </row>
    <row r="49" spans="1:1" x14ac:dyDescent="0.25">
      <c r="A49" s="10" t="s">
        <v>473</v>
      </c>
    </row>
  </sheetData>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L378"/>
  <sheetViews>
    <sheetView workbookViewId="0">
      <selection activeCell="B199" sqref="B199"/>
    </sheetView>
  </sheetViews>
  <sheetFormatPr defaultRowHeight="15" x14ac:dyDescent="0.25"/>
  <cols>
    <col min="1" max="1" width="6.42578125" customWidth="1"/>
    <col min="2" max="2" width="17.28515625" customWidth="1"/>
    <col min="3" max="3" width="15.85546875" customWidth="1"/>
    <col min="4" max="4" width="23.7109375" customWidth="1"/>
    <col min="5" max="5" width="5.28515625" customWidth="1"/>
    <col min="6" max="6" width="10.85546875" style="6" customWidth="1"/>
    <col min="7" max="28" width="8.85546875" customWidth="1"/>
    <col min="33" max="33" width="17.140625" customWidth="1"/>
  </cols>
  <sheetData>
    <row r="3" spans="1:38" x14ac:dyDescent="0.25">
      <c r="A3" s="1" t="s">
        <v>213</v>
      </c>
      <c r="F3" s="1" t="s">
        <v>348</v>
      </c>
      <c r="G3" s="6" t="s">
        <v>349</v>
      </c>
    </row>
    <row r="4" spans="1:38" s="9" customFormat="1" x14ac:dyDescent="0.25">
      <c r="A4"/>
      <c r="B4"/>
      <c r="C4"/>
      <c r="D4"/>
      <c r="E4"/>
      <c r="F4" t="s">
        <v>400</v>
      </c>
      <c r="G4" t="s">
        <v>0</v>
      </c>
      <c r="H4" t="s">
        <v>398</v>
      </c>
      <c r="I4"/>
      <c r="J4"/>
      <c r="K4"/>
      <c r="L4"/>
      <c r="M4"/>
      <c r="N4" t="s">
        <v>401</v>
      </c>
      <c r="O4"/>
      <c r="P4"/>
      <c r="Q4"/>
      <c r="R4"/>
      <c r="S4"/>
      <c r="T4"/>
      <c r="U4"/>
      <c r="V4"/>
      <c r="W4"/>
      <c r="X4"/>
      <c r="Y4"/>
      <c r="Z4"/>
      <c r="AA4"/>
      <c r="AB4"/>
      <c r="AC4"/>
      <c r="AD4" t="s">
        <v>399</v>
      </c>
      <c r="AE4"/>
      <c r="AF4"/>
      <c r="AG4"/>
      <c r="AH4"/>
      <c r="AI4"/>
      <c r="AJ4"/>
      <c r="AK4"/>
      <c r="AL4"/>
    </row>
    <row r="5" spans="1:38" ht="60" x14ac:dyDescent="0.25">
      <c r="A5" s="8" t="s">
        <v>356</v>
      </c>
      <c r="B5" s="8" t="s">
        <v>350</v>
      </c>
      <c r="C5" s="8" t="s">
        <v>351</v>
      </c>
      <c r="D5" s="8" t="s">
        <v>352</v>
      </c>
      <c r="E5" s="8" t="s">
        <v>353</v>
      </c>
      <c r="F5" t="s">
        <v>395</v>
      </c>
      <c r="G5" t="s">
        <v>0</v>
      </c>
      <c r="H5" t="s">
        <v>214</v>
      </c>
      <c r="I5" t="s">
        <v>215</v>
      </c>
      <c r="J5" t="s">
        <v>216</v>
      </c>
      <c r="K5" t="s">
        <v>217</v>
      </c>
      <c r="L5" t="s">
        <v>396</v>
      </c>
      <c r="M5" t="s">
        <v>397</v>
      </c>
      <c r="N5" t="s">
        <v>222</v>
      </c>
      <c r="O5" t="s">
        <v>223</v>
      </c>
      <c r="P5" t="s">
        <v>224</v>
      </c>
      <c r="Q5" t="s">
        <v>225</v>
      </c>
      <c r="R5" t="s">
        <v>226</v>
      </c>
      <c r="S5" t="s">
        <v>227</v>
      </c>
      <c r="T5" t="s">
        <v>228</v>
      </c>
      <c r="U5" t="s">
        <v>229</v>
      </c>
      <c r="V5" t="s">
        <v>230</v>
      </c>
      <c r="W5" t="s">
        <v>231</v>
      </c>
      <c r="X5" t="s">
        <v>232</v>
      </c>
      <c r="Y5" t="s">
        <v>233</v>
      </c>
      <c r="Z5" t="s">
        <v>234</v>
      </c>
      <c r="AA5" t="s">
        <v>235</v>
      </c>
      <c r="AB5" t="s">
        <v>236</v>
      </c>
      <c r="AC5" t="s">
        <v>237</v>
      </c>
      <c r="AD5" t="s">
        <v>219</v>
      </c>
      <c r="AE5" t="s">
        <v>220</v>
      </c>
      <c r="AF5" t="s">
        <v>221</v>
      </c>
      <c r="AG5" t="s">
        <v>218</v>
      </c>
    </row>
    <row r="6" spans="1:38" x14ac:dyDescent="0.25">
      <c r="A6" t="s">
        <v>357</v>
      </c>
      <c r="B6" t="s">
        <v>323</v>
      </c>
      <c r="C6" t="s">
        <v>256</v>
      </c>
      <c r="D6" t="s">
        <v>197</v>
      </c>
      <c r="E6">
        <v>2006</v>
      </c>
      <c r="F6" s="2">
        <v>4027947</v>
      </c>
      <c r="G6" s="2">
        <v>348456</v>
      </c>
      <c r="H6" s="2">
        <v>71106</v>
      </c>
      <c r="I6" s="2">
        <v>69444</v>
      </c>
      <c r="J6" s="2">
        <v>51762</v>
      </c>
      <c r="K6" s="2">
        <v>79560</v>
      </c>
      <c r="L6" s="2">
        <v>8166</v>
      </c>
      <c r="M6" s="2">
        <v>68418</v>
      </c>
      <c r="N6" s="2">
        <v>8166</v>
      </c>
      <c r="O6" s="2">
        <v>27585</v>
      </c>
      <c r="P6" s="2">
        <v>24216</v>
      </c>
      <c r="Q6" s="2">
        <v>22929</v>
      </c>
      <c r="R6" s="2">
        <v>29574</v>
      </c>
      <c r="S6" s="2">
        <v>24777</v>
      </c>
      <c r="T6" s="2">
        <v>12054</v>
      </c>
      <c r="U6" s="2">
        <v>21825</v>
      </c>
      <c r="V6" s="2">
        <v>24270</v>
      </c>
      <c r="W6" s="2">
        <v>18891</v>
      </c>
      <c r="X6" s="2">
        <v>21549</v>
      </c>
      <c r="Y6" s="2">
        <v>22401</v>
      </c>
      <c r="Z6" s="2">
        <v>24969</v>
      </c>
      <c r="AA6" s="2">
        <v>20817</v>
      </c>
      <c r="AB6" s="2">
        <v>22617</v>
      </c>
      <c r="AC6" s="2">
        <v>21819</v>
      </c>
      <c r="AD6" s="2">
        <v>2886</v>
      </c>
      <c r="AE6" s="2">
        <v>2553</v>
      </c>
      <c r="AF6" s="2">
        <v>1026</v>
      </c>
      <c r="AG6" s="2">
        <v>1701</v>
      </c>
    </row>
    <row r="7" spans="1:38" x14ac:dyDescent="0.25">
      <c r="E7">
        <v>2013</v>
      </c>
      <c r="F7" s="2">
        <v>4242048</v>
      </c>
      <c r="G7" s="2">
        <v>341469</v>
      </c>
      <c r="H7" s="2">
        <v>70806</v>
      </c>
      <c r="I7" s="2">
        <v>66633</v>
      </c>
      <c r="J7" s="2">
        <v>58488</v>
      </c>
      <c r="K7" s="2">
        <v>68172</v>
      </c>
      <c r="L7" s="2">
        <v>8235</v>
      </c>
      <c r="M7" s="2">
        <v>69132</v>
      </c>
      <c r="N7" s="2">
        <v>8235</v>
      </c>
      <c r="O7" s="2">
        <v>20256</v>
      </c>
      <c r="P7" s="2">
        <v>24333</v>
      </c>
      <c r="Q7" s="2">
        <v>19149</v>
      </c>
      <c r="R7" s="2">
        <v>25851</v>
      </c>
      <c r="S7" s="2">
        <v>23790</v>
      </c>
      <c r="T7" s="2">
        <v>14796</v>
      </c>
      <c r="U7" s="2">
        <v>23379</v>
      </c>
      <c r="V7" s="2">
        <v>22392</v>
      </c>
      <c r="W7" s="2">
        <v>21093</v>
      </c>
      <c r="X7" s="2">
        <v>22434</v>
      </c>
      <c r="Y7" s="2">
        <v>22065</v>
      </c>
      <c r="Z7" s="2">
        <v>25053</v>
      </c>
      <c r="AA7" s="2">
        <v>22599</v>
      </c>
      <c r="AB7" s="2">
        <v>24084</v>
      </c>
      <c r="AC7" s="2">
        <v>21966</v>
      </c>
      <c r="AD7" s="2">
        <v>2667</v>
      </c>
      <c r="AE7" s="2">
        <v>2607</v>
      </c>
      <c r="AF7" s="2">
        <v>1101</v>
      </c>
      <c r="AG7" s="2">
        <v>1863</v>
      </c>
    </row>
    <row r="8" spans="1:38" x14ac:dyDescent="0.25">
      <c r="E8">
        <v>2018</v>
      </c>
      <c r="F8" s="2">
        <v>4699755</v>
      </c>
      <c r="G8" s="2">
        <v>369006</v>
      </c>
      <c r="H8" s="2">
        <v>75120</v>
      </c>
      <c r="I8" s="2">
        <v>70095</v>
      </c>
      <c r="J8" s="2">
        <v>71235</v>
      </c>
      <c r="K8" s="2">
        <v>72006</v>
      </c>
      <c r="L8" s="2">
        <v>8850</v>
      </c>
      <c r="M8" s="2">
        <v>71703</v>
      </c>
      <c r="N8" s="2">
        <v>8850</v>
      </c>
      <c r="O8" s="2">
        <v>22908</v>
      </c>
      <c r="P8" s="2">
        <v>25248</v>
      </c>
      <c r="Q8" s="2">
        <v>21207</v>
      </c>
      <c r="R8" s="2">
        <v>25677</v>
      </c>
      <c r="S8" s="2">
        <v>24189</v>
      </c>
      <c r="T8" s="2">
        <v>23847</v>
      </c>
      <c r="U8" s="2">
        <v>24381</v>
      </c>
      <c r="V8" s="2">
        <v>24465</v>
      </c>
      <c r="W8" s="2">
        <v>23274</v>
      </c>
      <c r="X8" s="2">
        <v>23652</v>
      </c>
      <c r="Y8" s="2">
        <v>23421</v>
      </c>
      <c r="Z8" s="2">
        <v>25233</v>
      </c>
      <c r="AA8" s="2">
        <v>24117</v>
      </c>
      <c r="AB8" s="2">
        <v>25407</v>
      </c>
      <c r="AC8" s="2">
        <v>23130</v>
      </c>
      <c r="AD8" s="2">
        <v>2895</v>
      </c>
      <c r="AE8" s="2">
        <v>2910</v>
      </c>
      <c r="AF8" s="2">
        <v>1167</v>
      </c>
      <c r="AG8" s="2">
        <v>1878</v>
      </c>
    </row>
    <row r="9" spans="1:38" x14ac:dyDescent="0.25">
      <c r="B9" t="s">
        <v>340</v>
      </c>
      <c r="C9" t="s">
        <v>256</v>
      </c>
      <c r="D9" t="s">
        <v>125</v>
      </c>
      <c r="E9">
        <v>2018</v>
      </c>
      <c r="F9" s="2">
        <v>2319558</v>
      </c>
      <c r="G9" s="2">
        <v>183972</v>
      </c>
      <c r="H9" s="2">
        <v>37041</v>
      </c>
      <c r="I9" s="2">
        <v>35010</v>
      </c>
      <c r="J9" s="2">
        <v>36399</v>
      </c>
      <c r="K9" s="2">
        <v>35910</v>
      </c>
      <c r="L9" s="2">
        <v>4374</v>
      </c>
      <c r="M9" s="2">
        <v>35238</v>
      </c>
      <c r="N9" s="2">
        <v>4374</v>
      </c>
      <c r="O9" s="2">
        <v>11289</v>
      </c>
      <c r="P9" s="2">
        <v>12237</v>
      </c>
      <c r="Q9" s="2">
        <v>11169</v>
      </c>
      <c r="R9" s="2">
        <v>12708</v>
      </c>
      <c r="S9" s="2">
        <v>11691</v>
      </c>
      <c r="T9" s="2">
        <v>11595</v>
      </c>
      <c r="U9" s="2">
        <v>12051</v>
      </c>
      <c r="V9" s="2">
        <v>12111</v>
      </c>
      <c r="W9" s="2">
        <v>12066</v>
      </c>
      <c r="X9" s="2">
        <v>11655</v>
      </c>
      <c r="Y9" s="2">
        <v>11913</v>
      </c>
      <c r="Z9" s="2">
        <v>12183</v>
      </c>
      <c r="AA9" s="2">
        <v>12741</v>
      </c>
      <c r="AB9" s="2">
        <v>12696</v>
      </c>
      <c r="AC9" s="2">
        <v>11493</v>
      </c>
      <c r="AD9" s="2">
        <v>1422</v>
      </c>
      <c r="AE9" s="2">
        <v>1431</v>
      </c>
      <c r="AF9" s="2">
        <v>585</v>
      </c>
      <c r="AG9" s="2">
        <v>933</v>
      </c>
    </row>
    <row r="10" spans="1:38" x14ac:dyDescent="0.25">
      <c r="C10" t="s">
        <v>274</v>
      </c>
      <c r="D10" t="s">
        <v>103</v>
      </c>
      <c r="E10">
        <v>2018</v>
      </c>
      <c r="F10" s="2">
        <v>2380197</v>
      </c>
      <c r="G10" s="2">
        <v>185034</v>
      </c>
      <c r="H10" s="2">
        <v>38079</v>
      </c>
      <c r="I10" s="2">
        <v>35082</v>
      </c>
      <c r="J10" s="2">
        <v>34836</v>
      </c>
      <c r="K10" s="2">
        <v>36096</v>
      </c>
      <c r="L10" s="2">
        <v>4476</v>
      </c>
      <c r="M10" s="2">
        <v>36465</v>
      </c>
      <c r="N10" s="2">
        <v>4476</v>
      </c>
      <c r="O10" s="2">
        <v>11619</v>
      </c>
      <c r="P10" s="2">
        <v>13008</v>
      </c>
      <c r="Q10" s="2">
        <v>10038</v>
      </c>
      <c r="R10" s="2">
        <v>12966</v>
      </c>
      <c r="S10" s="2">
        <v>12498</v>
      </c>
      <c r="T10" s="2">
        <v>12252</v>
      </c>
      <c r="U10" s="2">
        <v>12330</v>
      </c>
      <c r="V10" s="2">
        <v>12357</v>
      </c>
      <c r="W10" s="2">
        <v>11205</v>
      </c>
      <c r="X10" s="2">
        <v>11997</v>
      </c>
      <c r="Y10" s="2">
        <v>11508</v>
      </c>
      <c r="Z10" s="2">
        <v>13050</v>
      </c>
      <c r="AA10" s="2">
        <v>11376</v>
      </c>
      <c r="AB10" s="2">
        <v>12714</v>
      </c>
      <c r="AC10" s="2">
        <v>11637</v>
      </c>
      <c r="AD10" s="2">
        <v>1470</v>
      </c>
      <c r="AE10" s="2">
        <v>1476</v>
      </c>
      <c r="AF10" s="2">
        <v>585</v>
      </c>
      <c r="AG10" s="2">
        <v>945</v>
      </c>
    </row>
    <row r="11" spans="1:38" x14ac:dyDescent="0.25">
      <c r="C11" t="s">
        <v>197</v>
      </c>
      <c r="D11" t="s">
        <v>197</v>
      </c>
      <c r="E11">
        <v>2018</v>
      </c>
      <c r="F11" s="2">
        <v>4699755</v>
      </c>
      <c r="G11" s="2">
        <v>369006</v>
      </c>
      <c r="H11" s="2">
        <v>75120</v>
      </c>
      <c r="I11" s="2">
        <v>70095</v>
      </c>
      <c r="J11" s="2">
        <v>71235</v>
      </c>
      <c r="K11" s="2">
        <v>72006</v>
      </c>
      <c r="L11" s="2">
        <v>8850</v>
      </c>
      <c r="M11" s="2">
        <v>71703</v>
      </c>
      <c r="N11" s="2">
        <v>8850</v>
      </c>
      <c r="O11" s="2">
        <v>22908</v>
      </c>
      <c r="P11" s="2">
        <v>25248</v>
      </c>
      <c r="Q11" s="2">
        <v>21207</v>
      </c>
      <c r="R11" s="2">
        <v>25677</v>
      </c>
      <c r="S11" s="2">
        <v>24189</v>
      </c>
      <c r="T11" s="2">
        <v>23847</v>
      </c>
      <c r="U11" s="2">
        <v>24381</v>
      </c>
      <c r="V11" s="2">
        <v>24465</v>
      </c>
      <c r="W11" s="2">
        <v>23274</v>
      </c>
      <c r="X11" s="2">
        <v>23652</v>
      </c>
      <c r="Y11" s="2">
        <v>23421</v>
      </c>
      <c r="Z11" s="2">
        <v>25233</v>
      </c>
      <c r="AA11" s="2">
        <v>24117</v>
      </c>
      <c r="AB11" s="2">
        <v>25407</v>
      </c>
      <c r="AC11" s="2">
        <v>23130</v>
      </c>
      <c r="AD11" s="2">
        <v>2895</v>
      </c>
      <c r="AE11" s="2">
        <v>2910</v>
      </c>
      <c r="AF11" s="2">
        <v>1167</v>
      </c>
      <c r="AG11" s="2">
        <v>1878</v>
      </c>
    </row>
    <row r="12" spans="1:38" x14ac:dyDescent="0.25">
      <c r="B12" t="s">
        <v>320</v>
      </c>
      <c r="C12" t="s">
        <v>298</v>
      </c>
      <c r="D12" t="s">
        <v>29</v>
      </c>
      <c r="E12">
        <v>2018</v>
      </c>
      <c r="F12" s="2">
        <v>294921</v>
      </c>
      <c r="G12" s="2">
        <v>20922</v>
      </c>
      <c r="H12" s="2">
        <v>4278</v>
      </c>
      <c r="I12" s="2">
        <v>3969</v>
      </c>
      <c r="J12" s="2">
        <v>4149</v>
      </c>
      <c r="K12" s="2">
        <v>4827</v>
      </c>
      <c r="L12" s="2">
        <v>384</v>
      </c>
      <c r="M12" s="2">
        <v>3312</v>
      </c>
      <c r="N12" s="2">
        <v>384</v>
      </c>
      <c r="O12" s="2">
        <v>1545</v>
      </c>
      <c r="P12" s="2">
        <v>1323</v>
      </c>
      <c r="Q12" s="2">
        <v>1104</v>
      </c>
      <c r="R12" s="2">
        <v>1635</v>
      </c>
      <c r="S12" s="2">
        <v>900</v>
      </c>
      <c r="T12" s="2">
        <v>1770</v>
      </c>
      <c r="U12" s="2">
        <v>1287</v>
      </c>
      <c r="V12" s="2">
        <v>1236</v>
      </c>
      <c r="W12" s="2">
        <v>1431</v>
      </c>
      <c r="X12" s="2">
        <v>1389</v>
      </c>
      <c r="Y12" s="2">
        <v>1647</v>
      </c>
      <c r="Z12" s="2">
        <v>1473</v>
      </c>
      <c r="AA12" s="2">
        <v>948</v>
      </c>
      <c r="AB12" s="2">
        <v>1719</v>
      </c>
      <c r="AC12" s="2">
        <v>1128</v>
      </c>
      <c r="AD12" s="2">
        <v>153</v>
      </c>
      <c r="AE12" s="2">
        <v>126</v>
      </c>
      <c r="AF12" s="2">
        <v>42</v>
      </c>
      <c r="AG12" s="2">
        <v>66</v>
      </c>
    </row>
    <row r="13" spans="1:38" x14ac:dyDescent="0.25">
      <c r="C13" t="s">
        <v>299</v>
      </c>
      <c r="D13" t="s">
        <v>55</v>
      </c>
      <c r="E13">
        <v>2018</v>
      </c>
      <c r="F13" s="2">
        <v>322635</v>
      </c>
      <c r="G13" s="2">
        <v>21816</v>
      </c>
      <c r="H13" s="2">
        <v>4497</v>
      </c>
      <c r="I13" s="2">
        <v>3798</v>
      </c>
      <c r="J13" s="2">
        <v>3765</v>
      </c>
      <c r="K13" s="2">
        <v>5058</v>
      </c>
      <c r="L13" s="2">
        <v>504</v>
      </c>
      <c r="M13" s="2">
        <v>4197</v>
      </c>
      <c r="N13" s="2">
        <v>504</v>
      </c>
      <c r="O13" s="2">
        <v>1608</v>
      </c>
      <c r="P13" s="2">
        <v>1647</v>
      </c>
      <c r="Q13" s="2">
        <v>843</v>
      </c>
      <c r="R13" s="2">
        <v>1887</v>
      </c>
      <c r="S13" s="2">
        <v>1302</v>
      </c>
      <c r="T13" s="2">
        <v>1566</v>
      </c>
      <c r="U13" s="2">
        <v>1494</v>
      </c>
      <c r="V13" s="2">
        <v>1362</v>
      </c>
      <c r="W13" s="2">
        <v>1332</v>
      </c>
      <c r="X13" s="2">
        <v>1299</v>
      </c>
      <c r="Y13" s="2">
        <v>1560</v>
      </c>
      <c r="Z13" s="2">
        <v>1656</v>
      </c>
      <c r="AA13" s="2">
        <v>870</v>
      </c>
      <c r="AB13" s="2">
        <v>1485</v>
      </c>
      <c r="AC13" s="2">
        <v>1401</v>
      </c>
      <c r="AD13" s="2">
        <v>162</v>
      </c>
      <c r="AE13" s="2">
        <v>177</v>
      </c>
      <c r="AF13" s="2">
        <v>78</v>
      </c>
      <c r="AG13" s="2">
        <v>90</v>
      </c>
    </row>
    <row r="14" spans="1:38" x14ac:dyDescent="0.25">
      <c r="C14" t="s">
        <v>300</v>
      </c>
      <c r="D14" t="s">
        <v>31</v>
      </c>
      <c r="E14">
        <v>2018</v>
      </c>
      <c r="F14" s="2">
        <v>305847</v>
      </c>
      <c r="G14" s="2">
        <v>20958</v>
      </c>
      <c r="H14" s="2">
        <v>4440</v>
      </c>
      <c r="I14" s="2">
        <v>3375</v>
      </c>
      <c r="J14" s="2">
        <v>3255</v>
      </c>
      <c r="K14" s="2">
        <v>4572</v>
      </c>
      <c r="L14" s="2">
        <v>522</v>
      </c>
      <c r="M14" s="2">
        <v>4791</v>
      </c>
      <c r="N14" s="2">
        <v>522</v>
      </c>
      <c r="O14" s="2">
        <v>1512</v>
      </c>
      <c r="P14" s="2">
        <v>1764</v>
      </c>
      <c r="Q14" s="2">
        <v>660</v>
      </c>
      <c r="R14" s="2">
        <v>1758</v>
      </c>
      <c r="S14" s="2">
        <v>1815</v>
      </c>
      <c r="T14" s="2">
        <v>1194</v>
      </c>
      <c r="U14" s="2">
        <v>1503</v>
      </c>
      <c r="V14" s="2">
        <v>1386</v>
      </c>
      <c r="W14" s="2">
        <v>1203</v>
      </c>
      <c r="X14" s="2">
        <v>1131</v>
      </c>
      <c r="Y14" s="2">
        <v>1299</v>
      </c>
      <c r="Z14" s="2">
        <v>1587</v>
      </c>
      <c r="AA14" s="2">
        <v>858</v>
      </c>
      <c r="AB14" s="2">
        <v>1290</v>
      </c>
      <c r="AC14" s="2">
        <v>1473</v>
      </c>
      <c r="AD14" s="2">
        <v>168</v>
      </c>
      <c r="AE14" s="2">
        <v>192</v>
      </c>
      <c r="AF14" s="2">
        <v>96</v>
      </c>
      <c r="AG14" s="2">
        <v>66</v>
      </c>
    </row>
    <row r="15" spans="1:38" x14ac:dyDescent="0.25">
      <c r="C15" t="s">
        <v>301</v>
      </c>
      <c r="D15" t="s">
        <v>33</v>
      </c>
      <c r="E15">
        <v>2018</v>
      </c>
      <c r="F15" s="2">
        <v>301824</v>
      </c>
      <c r="G15" s="2">
        <v>23235</v>
      </c>
      <c r="H15" s="2">
        <v>3897</v>
      </c>
      <c r="I15" s="2">
        <v>3834</v>
      </c>
      <c r="J15" s="2">
        <v>5694</v>
      </c>
      <c r="K15" s="2">
        <v>4242</v>
      </c>
      <c r="L15" s="2">
        <v>387</v>
      </c>
      <c r="M15" s="2">
        <v>5187</v>
      </c>
      <c r="N15" s="2">
        <v>387</v>
      </c>
      <c r="O15" s="2">
        <v>1410</v>
      </c>
      <c r="P15" s="2">
        <v>1488</v>
      </c>
      <c r="Q15" s="2">
        <v>1083</v>
      </c>
      <c r="R15" s="2">
        <v>1515</v>
      </c>
      <c r="S15" s="2">
        <v>1956</v>
      </c>
      <c r="T15" s="2">
        <v>1254</v>
      </c>
      <c r="U15" s="2">
        <v>1572</v>
      </c>
      <c r="V15" s="2">
        <v>1212</v>
      </c>
      <c r="W15" s="2">
        <v>1266</v>
      </c>
      <c r="X15" s="2">
        <v>1179</v>
      </c>
      <c r="Y15" s="2">
        <v>1317</v>
      </c>
      <c r="Z15" s="2">
        <v>1569</v>
      </c>
      <c r="AA15" s="2">
        <v>3174</v>
      </c>
      <c r="AB15" s="2">
        <v>1197</v>
      </c>
      <c r="AC15" s="2">
        <v>1659</v>
      </c>
      <c r="AD15" s="2">
        <v>126</v>
      </c>
      <c r="AE15" s="2">
        <v>150</v>
      </c>
      <c r="AF15" s="2">
        <v>57</v>
      </c>
      <c r="AG15" s="2">
        <v>48</v>
      </c>
    </row>
    <row r="16" spans="1:38" x14ac:dyDescent="0.25">
      <c r="C16" t="s">
        <v>302</v>
      </c>
      <c r="D16" t="s">
        <v>35</v>
      </c>
      <c r="E16">
        <v>2018</v>
      </c>
      <c r="F16" s="2">
        <v>317403</v>
      </c>
      <c r="G16" s="2">
        <v>28911</v>
      </c>
      <c r="H16" s="2">
        <v>4644</v>
      </c>
      <c r="I16" s="2">
        <v>6006</v>
      </c>
      <c r="J16" s="2">
        <v>7962</v>
      </c>
      <c r="K16" s="2">
        <v>4458</v>
      </c>
      <c r="L16" s="2">
        <v>288</v>
      </c>
      <c r="M16" s="2">
        <v>5553</v>
      </c>
      <c r="N16" s="2">
        <v>288</v>
      </c>
      <c r="O16" s="2">
        <v>1482</v>
      </c>
      <c r="P16" s="2">
        <v>1275</v>
      </c>
      <c r="Q16" s="2">
        <v>2364</v>
      </c>
      <c r="R16" s="2">
        <v>1389</v>
      </c>
      <c r="S16" s="2">
        <v>1983</v>
      </c>
      <c r="T16" s="2">
        <v>1530</v>
      </c>
      <c r="U16" s="2">
        <v>1440</v>
      </c>
      <c r="V16" s="2">
        <v>1449</v>
      </c>
      <c r="W16" s="2">
        <v>1836</v>
      </c>
      <c r="X16" s="2">
        <v>2076</v>
      </c>
      <c r="Y16" s="2">
        <v>1587</v>
      </c>
      <c r="Z16" s="2">
        <v>1566</v>
      </c>
      <c r="AA16" s="2">
        <v>4596</v>
      </c>
      <c r="AB16" s="2">
        <v>1920</v>
      </c>
      <c r="AC16" s="2">
        <v>2127</v>
      </c>
      <c r="AD16" s="2">
        <v>108</v>
      </c>
      <c r="AE16" s="2">
        <v>78</v>
      </c>
      <c r="AF16" s="2">
        <v>33</v>
      </c>
      <c r="AG16" s="2">
        <v>69</v>
      </c>
    </row>
    <row r="17" spans="3:33" x14ac:dyDescent="0.25">
      <c r="C17" t="s">
        <v>303</v>
      </c>
      <c r="D17" t="s">
        <v>39</v>
      </c>
      <c r="E17">
        <v>2018</v>
      </c>
      <c r="F17" s="2">
        <v>344463</v>
      </c>
      <c r="G17" s="2">
        <v>30828</v>
      </c>
      <c r="H17" s="2">
        <v>5994</v>
      </c>
      <c r="I17" s="2">
        <v>7932</v>
      </c>
      <c r="J17" s="2">
        <v>6669</v>
      </c>
      <c r="K17" s="2">
        <v>5367</v>
      </c>
      <c r="L17" s="2">
        <v>324</v>
      </c>
      <c r="M17" s="2">
        <v>4539</v>
      </c>
      <c r="N17" s="2">
        <v>324</v>
      </c>
      <c r="O17" s="2">
        <v>1686</v>
      </c>
      <c r="P17" s="2">
        <v>1422</v>
      </c>
      <c r="Q17" s="2">
        <v>3357</v>
      </c>
      <c r="R17" s="2">
        <v>1671</v>
      </c>
      <c r="S17" s="2">
        <v>1425</v>
      </c>
      <c r="T17" s="2">
        <v>1998</v>
      </c>
      <c r="U17" s="2">
        <v>1527</v>
      </c>
      <c r="V17" s="2">
        <v>1896</v>
      </c>
      <c r="W17" s="2">
        <v>2169</v>
      </c>
      <c r="X17" s="2">
        <v>2730</v>
      </c>
      <c r="Y17" s="2">
        <v>2007</v>
      </c>
      <c r="Z17" s="2">
        <v>1851</v>
      </c>
      <c r="AA17" s="2">
        <v>2499</v>
      </c>
      <c r="AB17" s="2">
        <v>2679</v>
      </c>
      <c r="AC17" s="2">
        <v>1587</v>
      </c>
      <c r="AD17" s="2">
        <v>126</v>
      </c>
      <c r="AE17" s="2">
        <v>78</v>
      </c>
      <c r="AF17" s="2">
        <v>42</v>
      </c>
      <c r="AG17" s="2">
        <v>81</v>
      </c>
    </row>
    <row r="18" spans="3:33" x14ac:dyDescent="0.25">
      <c r="C18" t="s">
        <v>304</v>
      </c>
      <c r="D18" t="s">
        <v>41</v>
      </c>
      <c r="E18">
        <v>2018</v>
      </c>
      <c r="F18" s="2">
        <v>317037</v>
      </c>
      <c r="G18" s="2">
        <v>27198</v>
      </c>
      <c r="H18" s="2">
        <v>5625</v>
      </c>
      <c r="I18" s="2">
        <v>6279</v>
      </c>
      <c r="J18" s="2">
        <v>5880</v>
      </c>
      <c r="K18" s="2">
        <v>5046</v>
      </c>
      <c r="L18" s="2">
        <v>411</v>
      </c>
      <c r="M18" s="2">
        <v>3954</v>
      </c>
      <c r="N18" s="2">
        <v>411</v>
      </c>
      <c r="O18" s="2">
        <v>1494</v>
      </c>
      <c r="P18" s="2">
        <v>1425</v>
      </c>
      <c r="Q18" s="2">
        <v>2466</v>
      </c>
      <c r="R18" s="2">
        <v>1683</v>
      </c>
      <c r="S18" s="2">
        <v>1170</v>
      </c>
      <c r="T18" s="2">
        <v>2094</v>
      </c>
      <c r="U18" s="2">
        <v>1476</v>
      </c>
      <c r="V18" s="2">
        <v>1803</v>
      </c>
      <c r="W18" s="2">
        <v>1980</v>
      </c>
      <c r="X18" s="2">
        <v>2061</v>
      </c>
      <c r="Y18" s="2">
        <v>1869</v>
      </c>
      <c r="Z18" s="2">
        <v>1752</v>
      </c>
      <c r="AA18" s="2">
        <v>1806</v>
      </c>
      <c r="AB18" s="2">
        <v>2394</v>
      </c>
      <c r="AC18" s="2">
        <v>1305</v>
      </c>
      <c r="AD18" s="2">
        <v>177</v>
      </c>
      <c r="AE18" s="2">
        <v>96</v>
      </c>
      <c r="AF18" s="2">
        <v>42</v>
      </c>
      <c r="AG18" s="2">
        <v>93</v>
      </c>
    </row>
    <row r="19" spans="3:33" x14ac:dyDescent="0.25">
      <c r="C19" t="s">
        <v>305</v>
      </c>
      <c r="D19" t="s">
        <v>44</v>
      </c>
      <c r="E19">
        <v>2018</v>
      </c>
      <c r="F19" s="2">
        <v>295395</v>
      </c>
      <c r="G19" s="2">
        <v>24183</v>
      </c>
      <c r="H19" s="2">
        <v>4920</v>
      </c>
      <c r="I19" s="2">
        <v>4917</v>
      </c>
      <c r="J19" s="2">
        <v>5103</v>
      </c>
      <c r="K19" s="2">
        <v>4692</v>
      </c>
      <c r="L19" s="2">
        <v>477</v>
      </c>
      <c r="M19" s="2">
        <v>4080</v>
      </c>
      <c r="N19" s="2">
        <v>477</v>
      </c>
      <c r="O19" s="2">
        <v>1440</v>
      </c>
      <c r="P19" s="2">
        <v>1581</v>
      </c>
      <c r="Q19" s="2">
        <v>1566</v>
      </c>
      <c r="R19" s="2">
        <v>1635</v>
      </c>
      <c r="S19" s="2">
        <v>1185</v>
      </c>
      <c r="T19" s="2">
        <v>1866</v>
      </c>
      <c r="U19" s="2">
        <v>1464</v>
      </c>
      <c r="V19" s="2">
        <v>1458</v>
      </c>
      <c r="W19" s="2">
        <v>1773</v>
      </c>
      <c r="X19" s="2">
        <v>1707</v>
      </c>
      <c r="Y19" s="2">
        <v>1614</v>
      </c>
      <c r="Z19" s="2">
        <v>1644</v>
      </c>
      <c r="AA19" s="2">
        <v>1461</v>
      </c>
      <c r="AB19" s="2">
        <v>1881</v>
      </c>
      <c r="AC19" s="2">
        <v>1431</v>
      </c>
      <c r="AD19" s="2">
        <v>207</v>
      </c>
      <c r="AE19" s="2">
        <v>141</v>
      </c>
      <c r="AF19" s="2">
        <v>45</v>
      </c>
      <c r="AG19" s="2">
        <v>84</v>
      </c>
    </row>
    <row r="20" spans="3:33" x14ac:dyDescent="0.25">
      <c r="C20" t="s">
        <v>306</v>
      </c>
      <c r="D20" t="s">
        <v>47</v>
      </c>
      <c r="E20">
        <v>2018</v>
      </c>
      <c r="F20" s="2">
        <v>291348</v>
      </c>
      <c r="G20" s="2">
        <v>23112</v>
      </c>
      <c r="H20" s="2">
        <v>4971</v>
      </c>
      <c r="I20" s="2">
        <v>4425</v>
      </c>
      <c r="J20" s="2">
        <v>4056</v>
      </c>
      <c r="K20" s="2">
        <v>4866</v>
      </c>
      <c r="L20" s="2">
        <v>642</v>
      </c>
      <c r="M20" s="2">
        <v>4152</v>
      </c>
      <c r="N20" s="2">
        <v>642</v>
      </c>
      <c r="O20" s="2">
        <v>1413</v>
      </c>
      <c r="P20" s="2">
        <v>1749</v>
      </c>
      <c r="Q20" s="2">
        <v>1281</v>
      </c>
      <c r="R20" s="2">
        <v>1842</v>
      </c>
      <c r="S20" s="2">
        <v>1344</v>
      </c>
      <c r="T20" s="2">
        <v>1392</v>
      </c>
      <c r="U20" s="2">
        <v>1422</v>
      </c>
      <c r="V20" s="2">
        <v>1548</v>
      </c>
      <c r="W20" s="2">
        <v>1509</v>
      </c>
      <c r="X20" s="2">
        <v>1515</v>
      </c>
      <c r="Y20" s="2">
        <v>1611</v>
      </c>
      <c r="Z20" s="2">
        <v>1626</v>
      </c>
      <c r="AA20" s="2">
        <v>1158</v>
      </c>
      <c r="AB20" s="2">
        <v>1674</v>
      </c>
      <c r="AC20" s="2">
        <v>1380</v>
      </c>
      <c r="AD20" s="2">
        <v>249</v>
      </c>
      <c r="AE20" s="2">
        <v>222</v>
      </c>
      <c r="AF20" s="2">
        <v>87</v>
      </c>
      <c r="AG20" s="2">
        <v>90</v>
      </c>
    </row>
    <row r="21" spans="3:33" x14ac:dyDescent="0.25">
      <c r="C21" t="s">
        <v>307</v>
      </c>
      <c r="D21" t="s">
        <v>49</v>
      </c>
      <c r="E21">
        <v>2018</v>
      </c>
      <c r="F21" s="2">
        <v>321483</v>
      </c>
      <c r="G21" s="2">
        <v>25326</v>
      </c>
      <c r="H21" s="2">
        <v>5355</v>
      </c>
      <c r="I21" s="2">
        <v>4602</v>
      </c>
      <c r="J21" s="2">
        <v>4230</v>
      </c>
      <c r="K21" s="2">
        <v>5283</v>
      </c>
      <c r="L21" s="2">
        <v>729</v>
      </c>
      <c r="M21" s="2">
        <v>5127</v>
      </c>
      <c r="N21" s="2">
        <v>729</v>
      </c>
      <c r="O21" s="2">
        <v>1608</v>
      </c>
      <c r="P21" s="2">
        <v>1974</v>
      </c>
      <c r="Q21" s="2">
        <v>1254</v>
      </c>
      <c r="R21" s="2">
        <v>2049</v>
      </c>
      <c r="S21" s="2">
        <v>1866</v>
      </c>
      <c r="T21" s="2">
        <v>1506</v>
      </c>
      <c r="U21" s="2">
        <v>1716</v>
      </c>
      <c r="V21" s="2">
        <v>1779</v>
      </c>
      <c r="W21" s="2">
        <v>1545</v>
      </c>
      <c r="X21" s="2">
        <v>1614</v>
      </c>
      <c r="Y21" s="2">
        <v>1623</v>
      </c>
      <c r="Z21" s="2">
        <v>1734</v>
      </c>
      <c r="AA21" s="2">
        <v>1179</v>
      </c>
      <c r="AB21" s="2">
        <v>1602</v>
      </c>
      <c r="AC21" s="2">
        <v>1548</v>
      </c>
      <c r="AD21" s="2">
        <v>252</v>
      </c>
      <c r="AE21" s="2">
        <v>246</v>
      </c>
      <c r="AF21" s="2">
        <v>111</v>
      </c>
      <c r="AG21" s="2">
        <v>117</v>
      </c>
    </row>
    <row r="22" spans="3:33" x14ac:dyDescent="0.25">
      <c r="C22" t="s">
        <v>308</v>
      </c>
      <c r="D22" t="s">
        <v>51</v>
      </c>
      <c r="E22">
        <v>2018</v>
      </c>
      <c r="F22" s="2">
        <v>308592</v>
      </c>
      <c r="G22" s="2">
        <v>23808</v>
      </c>
      <c r="H22" s="2">
        <v>5214</v>
      </c>
      <c r="I22" s="2">
        <v>4203</v>
      </c>
      <c r="J22" s="2">
        <v>3837</v>
      </c>
      <c r="K22" s="2">
        <v>4725</v>
      </c>
      <c r="L22" s="2">
        <v>843</v>
      </c>
      <c r="M22" s="2">
        <v>4986</v>
      </c>
      <c r="N22" s="2">
        <v>843</v>
      </c>
      <c r="O22" s="2">
        <v>1506</v>
      </c>
      <c r="P22" s="2">
        <v>1974</v>
      </c>
      <c r="Q22" s="2">
        <v>1173</v>
      </c>
      <c r="R22" s="2">
        <v>1815</v>
      </c>
      <c r="S22" s="2">
        <v>1860</v>
      </c>
      <c r="T22" s="2">
        <v>1452</v>
      </c>
      <c r="U22" s="2">
        <v>1713</v>
      </c>
      <c r="V22" s="2">
        <v>1785</v>
      </c>
      <c r="W22" s="2">
        <v>1440</v>
      </c>
      <c r="X22" s="2">
        <v>1446</v>
      </c>
      <c r="Y22" s="2">
        <v>1404</v>
      </c>
      <c r="Z22" s="2">
        <v>1584</v>
      </c>
      <c r="AA22" s="2">
        <v>945</v>
      </c>
      <c r="AB22" s="2">
        <v>1455</v>
      </c>
      <c r="AC22" s="2">
        <v>1413</v>
      </c>
      <c r="AD22" s="2">
        <v>303</v>
      </c>
      <c r="AE22" s="2">
        <v>261</v>
      </c>
      <c r="AF22" s="2">
        <v>141</v>
      </c>
      <c r="AG22" s="2">
        <v>138</v>
      </c>
    </row>
    <row r="23" spans="3:33" x14ac:dyDescent="0.25">
      <c r="C23" t="s">
        <v>309</v>
      </c>
      <c r="D23" t="s">
        <v>53</v>
      </c>
      <c r="E23">
        <v>2018</v>
      </c>
      <c r="F23" s="2">
        <v>302745</v>
      </c>
      <c r="G23" s="2">
        <v>23442</v>
      </c>
      <c r="H23" s="2">
        <v>5076</v>
      </c>
      <c r="I23" s="2">
        <v>4020</v>
      </c>
      <c r="J23" s="2">
        <v>3792</v>
      </c>
      <c r="K23" s="2">
        <v>4857</v>
      </c>
      <c r="L23" s="2">
        <v>870</v>
      </c>
      <c r="M23" s="2">
        <v>4824</v>
      </c>
      <c r="N23" s="2">
        <v>870</v>
      </c>
      <c r="O23" s="2">
        <v>1425</v>
      </c>
      <c r="P23" s="2">
        <v>1848</v>
      </c>
      <c r="Q23" s="2">
        <v>1128</v>
      </c>
      <c r="R23" s="2">
        <v>1839</v>
      </c>
      <c r="S23" s="2">
        <v>1668</v>
      </c>
      <c r="T23" s="2">
        <v>1419</v>
      </c>
      <c r="U23" s="2">
        <v>1752</v>
      </c>
      <c r="V23" s="2">
        <v>1791</v>
      </c>
      <c r="W23" s="2">
        <v>1446</v>
      </c>
      <c r="X23" s="2">
        <v>1284</v>
      </c>
      <c r="Y23" s="2">
        <v>1593</v>
      </c>
      <c r="Z23" s="2">
        <v>1605</v>
      </c>
      <c r="AA23" s="2">
        <v>930</v>
      </c>
      <c r="AB23" s="2">
        <v>1434</v>
      </c>
      <c r="AC23" s="2">
        <v>1407</v>
      </c>
      <c r="AD23" s="2">
        <v>270</v>
      </c>
      <c r="AE23" s="2">
        <v>306</v>
      </c>
      <c r="AF23" s="2">
        <v>135</v>
      </c>
      <c r="AG23" s="2">
        <v>159</v>
      </c>
    </row>
    <row r="24" spans="3:33" x14ac:dyDescent="0.25">
      <c r="C24" t="s">
        <v>310</v>
      </c>
      <c r="D24" t="s">
        <v>57</v>
      </c>
      <c r="E24">
        <v>2018</v>
      </c>
      <c r="F24" s="2">
        <v>260901</v>
      </c>
      <c r="G24" s="2">
        <v>19893</v>
      </c>
      <c r="H24" s="2">
        <v>4227</v>
      </c>
      <c r="I24" s="2">
        <v>3189</v>
      </c>
      <c r="J24" s="2">
        <v>3336</v>
      </c>
      <c r="K24" s="2">
        <v>4014</v>
      </c>
      <c r="L24" s="2">
        <v>738</v>
      </c>
      <c r="M24" s="2">
        <v>4392</v>
      </c>
      <c r="N24" s="2">
        <v>738</v>
      </c>
      <c r="O24" s="2">
        <v>1227</v>
      </c>
      <c r="P24" s="2">
        <v>1503</v>
      </c>
      <c r="Q24" s="2">
        <v>873</v>
      </c>
      <c r="R24" s="2">
        <v>1542</v>
      </c>
      <c r="S24" s="2">
        <v>1455</v>
      </c>
      <c r="T24" s="2">
        <v>1254</v>
      </c>
      <c r="U24" s="2">
        <v>1617</v>
      </c>
      <c r="V24" s="2">
        <v>1497</v>
      </c>
      <c r="W24" s="2">
        <v>1296</v>
      </c>
      <c r="X24" s="2">
        <v>1026</v>
      </c>
      <c r="Y24" s="2">
        <v>1245</v>
      </c>
      <c r="Z24" s="2">
        <v>1293</v>
      </c>
      <c r="AA24" s="2">
        <v>786</v>
      </c>
      <c r="AB24" s="2">
        <v>1227</v>
      </c>
      <c r="AC24" s="2">
        <v>1326</v>
      </c>
      <c r="AD24" s="2">
        <v>204</v>
      </c>
      <c r="AE24" s="2">
        <v>234</v>
      </c>
      <c r="AF24" s="2">
        <v>87</v>
      </c>
      <c r="AG24" s="2">
        <v>210</v>
      </c>
    </row>
    <row r="25" spans="3:33" x14ac:dyDescent="0.25">
      <c r="C25" t="s">
        <v>311</v>
      </c>
      <c r="D25" t="s">
        <v>59</v>
      </c>
      <c r="E25">
        <v>2018</v>
      </c>
      <c r="F25" s="2">
        <v>229032</v>
      </c>
      <c r="G25" s="2">
        <v>16896</v>
      </c>
      <c r="H25" s="2">
        <v>3714</v>
      </c>
      <c r="I25" s="2">
        <v>2712</v>
      </c>
      <c r="J25" s="2">
        <v>2763</v>
      </c>
      <c r="K25" s="2">
        <v>3273</v>
      </c>
      <c r="L25" s="2">
        <v>663</v>
      </c>
      <c r="M25" s="2">
        <v>3771</v>
      </c>
      <c r="N25" s="2">
        <v>663</v>
      </c>
      <c r="O25" s="2">
        <v>1044</v>
      </c>
      <c r="P25" s="2">
        <v>1344</v>
      </c>
      <c r="Q25" s="2">
        <v>708</v>
      </c>
      <c r="R25" s="2">
        <v>1188</v>
      </c>
      <c r="S25" s="2">
        <v>1239</v>
      </c>
      <c r="T25" s="2">
        <v>1056</v>
      </c>
      <c r="U25" s="2">
        <v>1380</v>
      </c>
      <c r="V25" s="2">
        <v>1320</v>
      </c>
      <c r="W25" s="2">
        <v>1005</v>
      </c>
      <c r="X25" s="2">
        <v>876</v>
      </c>
      <c r="Y25" s="2">
        <v>1044</v>
      </c>
      <c r="Z25" s="2">
        <v>1125</v>
      </c>
      <c r="AA25" s="2">
        <v>705</v>
      </c>
      <c r="AB25" s="2">
        <v>1053</v>
      </c>
      <c r="AC25" s="2">
        <v>1152</v>
      </c>
      <c r="AD25" s="2">
        <v>162</v>
      </c>
      <c r="AE25" s="2">
        <v>246</v>
      </c>
      <c r="AF25" s="2">
        <v>57</v>
      </c>
      <c r="AG25" s="2">
        <v>198</v>
      </c>
    </row>
    <row r="26" spans="3:33" x14ac:dyDescent="0.25">
      <c r="C26" t="s">
        <v>313</v>
      </c>
      <c r="D26" t="s">
        <v>61</v>
      </c>
      <c r="E26">
        <v>2018</v>
      </c>
      <c r="F26" s="2">
        <v>183633</v>
      </c>
      <c r="G26" s="2">
        <v>13407</v>
      </c>
      <c r="H26" s="2">
        <v>2889</v>
      </c>
      <c r="I26" s="2">
        <v>2088</v>
      </c>
      <c r="J26" s="2">
        <v>2295</v>
      </c>
      <c r="K26" s="2">
        <v>2613</v>
      </c>
      <c r="L26" s="2">
        <v>501</v>
      </c>
      <c r="M26" s="2">
        <v>3024</v>
      </c>
      <c r="N26" s="2">
        <v>501</v>
      </c>
      <c r="O26" s="2">
        <v>876</v>
      </c>
      <c r="P26" s="2">
        <v>1053</v>
      </c>
      <c r="Q26" s="2">
        <v>489</v>
      </c>
      <c r="R26" s="2">
        <v>960</v>
      </c>
      <c r="S26" s="2">
        <v>987</v>
      </c>
      <c r="T26" s="2">
        <v>864</v>
      </c>
      <c r="U26" s="2">
        <v>1131</v>
      </c>
      <c r="V26" s="2">
        <v>1035</v>
      </c>
      <c r="W26" s="2">
        <v>816</v>
      </c>
      <c r="X26" s="2">
        <v>645</v>
      </c>
      <c r="Y26" s="2">
        <v>777</v>
      </c>
      <c r="Z26" s="2">
        <v>954</v>
      </c>
      <c r="AA26" s="2">
        <v>618</v>
      </c>
      <c r="AB26" s="2">
        <v>801</v>
      </c>
      <c r="AC26" s="2">
        <v>900</v>
      </c>
      <c r="AD26" s="2">
        <v>114</v>
      </c>
      <c r="AE26" s="2">
        <v>165</v>
      </c>
      <c r="AF26" s="2">
        <v>48</v>
      </c>
      <c r="AG26" s="2">
        <v>174</v>
      </c>
    </row>
    <row r="27" spans="3:33" x14ac:dyDescent="0.25">
      <c r="C27" t="s">
        <v>314</v>
      </c>
      <c r="D27" t="s">
        <v>63</v>
      </c>
      <c r="E27">
        <v>2018</v>
      </c>
      <c r="F27" s="2">
        <v>132792</v>
      </c>
      <c r="G27" s="2">
        <v>10071</v>
      </c>
      <c r="H27" s="2">
        <v>2109</v>
      </c>
      <c r="I27" s="2">
        <v>1740</v>
      </c>
      <c r="J27" s="2">
        <v>1740</v>
      </c>
      <c r="K27" s="2">
        <v>1761</v>
      </c>
      <c r="L27" s="2">
        <v>297</v>
      </c>
      <c r="M27" s="2">
        <v>2421</v>
      </c>
      <c r="N27" s="2">
        <v>297</v>
      </c>
      <c r="O27" s="2">
        <v>630</v>
      </c>
      <c r="P27" s="2">
        <v>759</v>
      </c>
      <c r="Q27" s="2">
        <v>372</v>
      </c>
      <c r="R27" s="2">
        <v>585</v>
      </c>
      <c r="S27" s="2">
        <v>792</v>
      </c>
      <c r="T27" s="2">
        <v>663</v>
      </c>
      <c r="U27" s="2">
        <v>882</v>
      </c>
      <c r="V27" s="2">
        <v>747</v>
      </c>
      <c r="W27" s="2">
        <v>582</v>
      </c>
      <c r="X27" s="2">
        <v>594</v>
      </c>
      <c r="Y27" s="2">
        <v>546</v>
      </c>
      <c r="Z27" s="2">
        <v>774</v>
      </c>
      <c r="AA27" s="2">
        <v>495</v>
      </c>
      <c r="AB27" s="2">
        <v>600</v>
      </c>
      <c r="AC27" s="2">
        <v>747</v>
      </c>
      <c r="AD27" s="2">
        <v>54</v>
      </c>
      <c r="AE27" s="2">
        <v>96</v>
      </c>
      <c r="AF27" s="2">
        <v>36</v>
      </c>
      <c r="AG27" s="2">
        <v>111</v>
      </c>
    </row>
    <row r="28" spans="3:33" x14ac:dyDescent="0.25">
      <c r="C28" t="s">
        <v>315</v>
      </c>
      <c r="D28" t="s">
        <v>65</v>
      </c>
      <c r="E28">
        <v>2018</v>
      </c>
      <c r="F28" s="2">
        <v>85362</v>
      </c>
      <c r="G28" s="2">
        <v>7101</v>
      </c>
      <c r="H28" s="2">
        <v>1497</v>
      </c>
      <c r="I28" s="2">
        <v>1281</v>
      </c>
      <c r="J28" s="2">
        <v>1269</v>
      </c>
      <c r="K28" s="2">
        <v>1203</v>
      </c>
      <c r="L28" s="2">
        <v>165</v>
      </c>
      <c r="M28" s="2">
        <v>1689</v>
      </c>
      <c r="N28" s="2">
        <v>165</v>
      </c>
      <c r="O28" s="2">
        <v>477</v>
      </c>
      <c r="P28" s="2">
        <v>546</v>
      </c>
      <c r="Q28" s="2">
        <v>207</v>
      </c>
      <c r="R28" s="2">
        <v>375</v>
      </c>
      <c r="S28" s="2">
        <v>567</v>
      </c>
      <c r="T28" s="2">
        <v>459</v>
      </c>
      <c r="U28" s="2">
        <v>549</v>
      </c>
      <c r="V28" s="2">
        <v>498</v>
      </c>
      <c r="W28" s="2">
        <v>369</v>
      </c>
      <c r="X28" s="2">
        <v>447</v>
      </c>
      <c r="Y28" s="2">
        <v>351</v>
      </c>
      <c r="Z28" s="2">
        <v>624</v>
      </c>
      <c r="AA28" s="2">
        <v>444</v>
      </c>
      <c r="AB28" s="2">
        <v>453</v>
      </c>
      <c r="AC28" s="2">
        <v>570</v>
      </c>
      <c r="AD28" s="2">
        <v>33</v>
      </c>
      <c r="AE28" s="2">
        <v>51</v>
      </c>
      <c r="AF28" s="2">
        <v>21</v>
      </c>
      <c r="AG28" s="2">
        <v>57</v>
      </c>
    </row>
    <row r="29" spans="3:33" x14ac:dyDescent="0.25">
      <c r="C29" t="s">
        <v>316</v>
      </c>
      <c r="D29" t="s">
        <v>67</v>
      </c>
      <c r="E29">
        <v>2018</v>
      </c>
      <c r="F29" s="2">
        <v>53979</v>
      </c>
      <c r="G29" s="2">
        <v>4980</v>
      </c>
      <c r="H29" s="2">
        <v>1071</v>
      </c>
      <c r="I29" s="2">
        <v>1056</v>
      </c>
      <c r="J29" s="2">
        <v>879</v>
      </c>
      <c r="K29" s="2">
        <v>768</v>
      </c>
      <c r="L29" s="2">
        <v>63</v>
      </c>
      <c r="M29" s="2">
        <v>1146</v>
      </c>
      <c r="N29" s="2">
        <v>63</v>
      </c>
      <c r="O29" s="2">
        <v>324</v>
      </c>
      <c r="P29" s="2">
        <v>357</v>
      </c>
      <c r="Q29" s="2">
        <v>177</v>
      </c>
      <c r="R29" s="2">
        <v>216</v>
      </c>
      <c r="S29" s="2">
        <v>411</v>
      </c>
      <c r="T29" s="2">
        <v>330</v>
      </c>
      <c r="U29" s="2">
        <v>330</v>
      </c>
      <c r="V29" s="2">
        <v>384</v>
      </c>
      <c r="W29" s="2">
        <v>192</v>
      </c>
      <c r="X29" s="2">
        <v>396</v>
      </c>
      <c r="Y29" s="2">
        <v>228</v>
      </c>
      <c r="Z29" s="2">
        <v>483</v>
      </c>
      <c r="AA29" s="2">
        <v>354</v>
      </c>
      <c r="AB29" s="2">
        <v>333</v>
      </c>
      <c r="AC29" s="2">
        <v>405</v>
      </c>
      <c r="AD29" s="2">
        <v>15</v>
      </c>
      <c r="AE29" s="2">
        <v>27</v>
      </c>
      <c r="AF29" s="2">
        <v>0</v>
      </c>
      <c r="AG29" s="2">
        <v>15</v>
      </c>
    </row>
    <row r="30" spans="3:33" x14ac:dyDescent="0.25">
      <c r="C30" t="s">
        <v>317</v>
      </c>
      <c r="D30" t="s">
        <v>392</v>
      </c>
      <c r="E30">
        <v>2018</v>
      </c>
      <c r="F30" s="2">
        <v>30372</v>
      </c>
      <c r="G30" s="2">
        <v>2922</v>
      </c>
      <c r="H30" s="2">
        <v>702</v>
      </c>
      <c r="I30" s="2">
        <v>663</v>
      </c>
      <c r="J30" s="2">
        <v>561</v>
      </c>
      <c r="K30" s="2">
        <v>381</v>
      </c>
      <c r="L30" s="2">
        <v>42</v>
      </c>
      <c r="M30" s="2">
        <v>567</v>
      </c>
      <c r="N30" s="2">
        <v>42</v>
      </c>
      <c r="O30" s="2">
        <v>195</v>
      </c>
      <c r="P30" s="2">
        <v>219</v>
      </c>
      <c r="Q30" s="2">
        <v>99</v>
      </c>
      <c r="R30" s="2">
        <v>90</v>
      </c>
      <c r="S30" s="2">
        <v>264</v>
      </c>
      <c r="T30" s="2">
        <v>183</v>
      </c>
      <c r="U30" s="2">
        <v>126</v>
      </c>
      <c r="V30" s="2">
        <v>282</v>
      </c>
      <c r="W30" s="2">
        <v>84</v>
      </c>
      <c r="X30" s="2">
        <v>246</v>
      </c>
      <c r="Y30" s="2">
        <v>99</v>
      </c>
      <c r="Z30" s="2">
        <v>321</v>
      </c>
      <c r="AA30" s="2">
        <v>294</v>
      </c>
      <c r="AB30" s="2">
        <v>201</v>
      </c>
      <c r="AC30" s="2">
        <v>174</v>
      </c>
      <c r="AD30" s="2">
        <v>12</v>
      </c>
      <c r="AE30" s="2">
        <v>12</v>
      </c>
      <c r="AF30" s="2">
        <v>0</v>
      </c>
      <c r="AG30" s="2">
        <v>12</v>
      </c>
    </row>
    <row r="31" spans="3:33" x14ac:dyDescent="0.25">
      <c r="C31" t="s">
        <v>318</v>
      </c>
      <c r="D31" t="s">
        <v>197</v>
      </c>
      <c r="E31">
        <v>2018</v>
      </c>
      <c r="F31" s="2">
        <v>4699755</v>
      </c>
      <c r="G31" s="2">
        <v>369006</v>
      </c>
      <c r="H31" s="2">
        <v>75120</v>
      </c>
      <c r="I31" s="2">
        <v>70095</v>
      </c>
      <c r="J31" s="2">
        <v>71235</v>
      </c>
      <c r="K31" s="2">
        <v>72006</v>
      </c>
      <c r="L31" s="2">
        <v>8850</v>
      </c>
      <c r="M31" s="2">
        <v>71703</v>
      </c>
      <c r="N31" s="2">
        <v>8850</v>
      </c>
      <c r="O31" s="2">
        <v>22908</v>
      </c>
      <c r="P31" s="2">
        <v>25248</v>
      </c>
      <c r="Q31" s="2">
        <v>21207</v>
      </c>
      <c r="R31" s="2">
        <v>25677</v>
      </c>
      <c r="S31" s="2">
        <v>24189</v>
      </c>
      <c r="T31" s="2">
        <v>23847</v>
      </c>
      <c r="U31" s="2">
        <v>24381</v>
      </c>
      <c r="V31" s="2">
        <v>24465</v>
      </c>
      <c r="W31" s="2">
        <v>23274</v>
      </c>
      <c r="X31" s="2">
        <v>23652</v>
      </c>
      <c r="Y31" s="2">
        <v>23421</v>
      </c>
      <c r="Z31" s="2">
        <v>25233</v>
      </c>
      <c r="AA31" s="2">
        <v>24117</v>
      </c>
      <c r="AB31" s="2">
        <v>25407</v>
      </c>
      <c r="AC31" s="2">
        <v>23130</v>
      </c>
      <c r="AD31" s="2">
        <v>2895</v>
      </c>
      <c r="AE31" s="2">
        <v>2910</v>
      </c>
      <c r="AF31" s="2">
        <v>1167</v>
      </c>
      <c r="AG31" s="2">
        <v>1878</v>
      </c>
    </row>
    <row r="32" spans="3:33" x14ac:dyDescent="0.25">
      <c r="C32" t="s">
        <v>394</v>
      </c>
      <c r="D32" t="s">
        <v>131</v>
      </c>
      <c r="E32">
        <v>2018</v>
      </c>
      <c r="F32" s="2">
        <v>37.400001525878906</v>
      </c>
      <c r="G32" s="2">
        <v>37.099998474121094</v>
      </c>
      <c r="H32" s="2">
        <v>39.200000762939453</v>
      </c>
      <c r="I32" s="2">
        <v>34.900001525878906</v>
      </c>
      <c r="J32" s="2">
        <v>33.5</v>
      </c>
      <c r="K32" s="2">
        <v>37.599998474121094</v>
      </c>
      <c r="L32" s="2">
        <v>48.5</v>
      </c>
      <c r="M32" s="2">
        <v>40.299999237060547</v>
      </c>
      <c r="N32" s="2">
        <v>48.5</v>
      </c>
      <c r="O32" s="2">
        <v>37.5</v>
      </c>
      <c r="P32" s="2">
        <v>42.099998474121094</v>
      </c>
      <c r="Q32" s="2">
        <v>32.099998474121094</v>
      </c>
      <c r="R32" s="2">
        <v>38.900001525878906</v>
      </c>
      <c r="S32" s="2">
        <v>41.5</v>
      </c>
      <c r="T32" s="2">
        <v>36.200000762939453</v>
      </c>
      <c r="U32" s="2">
        <v>41.599998474121094</v>
      </c>
      <c r="V32" s="2">
        <v>41.5</v>
      </c>
      <c r="W32" s="2">
        <v>36.099998474121094</v>
      </c>
      <c r="X32" s="2">
        <v>34.900001525878906</v>
      </c>
      <c r="Y32" s="2">
        <v>36.299999237060547</v>
      </c>
      <c r="Z32" s="2">
        <v>38.5</v>
      </c>
      <c r="AA32" s="2">
        <v>28</v>
      </c>
      <c r="AB32" s="2">
        <v>35</v>
      </c>
      <c r="AC32" s="2">
        <v>38</v>
      </c>
      <c r="AD32" s="2">
        <v>44.599998474121094</v>
      </c>
      <c r="AE32" s="2">
        <v>48.900001525878906</v>
      </c>
      <c r="AF32" s="2">
        <v>48.200000762939453</v>
      </c>
      <c r="AG32" s="2">
        <v>54.900001525878906</v>
      </c>
    </row>
    <row r="33" spans="2:33" x14ac:dyDescent="0.25">
      <c r="C33" t="s">
        <v>393</v>
      </c>
      <c r="D33" t="s">
        <v>128</v>
      </c>
      <c r="E33">
        <v>2018</v>
      </c>
      <c r="F33" s="2">
        <v>38.599998474121094</v>
      </c>
      <c r="G33" s="2">
        <v>39</v>
      </c>
      <c r="H33" s="2">
        <v>40</v>
      </c>
      <c r="I33" s="2">
        <v>38.200000762939453</v>
      </c>
      <c r="J33" s="2">
        <v>37.099998474121094</v>
      </c>
      <c r="K33" s="2">
        <v>38.200000762939453</v>
      </c>
      <c r="L33" s="2">
        <v>44.5</v>
      </c>
      <c r="M33" s="2">
        <v>40.5</v>
      </c>
      <c r="N33" s="2">
        <v>44.5</v>
      </c>
      <c r="O33" s="2">
        <v>38.599998474121094</v>
      </c>
      <c r="P33" s="2">
        <v>40.799999237060547</v>
      </c>
      <c r="Q33" s="2">
        <v>36.299999237060547</v>
      </c>
      <c r="R33" s="2">
        <v>38.400001525878906</v>
      </c>
      <c r="S33" s="2">
        <v>40.900001525878906</v>
      </c>
      <c r="T33" s="2">
        <v>38.400001525878906</v>
      </c>
      <c r="U33" s="2">
        <v>41</v>
      </c>
      <c r="V33" s="2">
        <v>41.400001525878906</v>
      </c>
      <c r="W33" s="2">
        <v>38.099998474121094</v>
      </c>
      <c r="X33" s="2">
        <v>38.099998474121094</v>
      </c>
      <c r="Y33" s="2">
        <v>37.700000762939453</v>
      </c>
      <c r="Z33" s="2">
        <v>39.799999237060547</v>
      </c>
      <c r="AA33" s="2">
        <v>35</v>
      </c>
      <c r="AB33" s="2">
        <v>37.799999237060547</v>
      </c>
      <c r="AC33" s="2">
        <v>39.700000762939453</v>
      </c>
      <c r="AD33" s="2">
        <v>41.700000762939453</v>
      </c>
      <c r="AE33" s="2">
        <v>44.700000762939453</v>
      </c>
      <c r="AF33" s="2">
        <v>43</v>
      </c>
      <c r="AG33" s="2">
        <v>49.5</v>
      </c>
    </row>
    <row r="34" spans="2:33" x14ac:dyDescent="0.25">
      <c r="B34" t="s">
        <v>326</v>
      </c>
      <c r="C34" t="s">
        <v>256</v>
      </c>
      <c r="D34" t="s">
        <v>102</v>
      </c>
      <c r="E34">
        <v>2018</v>
      </c>
      <c r="F34" s="2">
        <v>3297864</v>
      </c>
      <c r="G34" s="2">
        <v>287307</v>
      </c>
      <c r="H34" s="2">
        <v>63342</v>
      </c>
      <c r="I34" s="2">
        <v>53199</v>
      </c>
      <c r="J34" s="2">
        <v>46938</v>
      </c>
      <c r="K34" s="2">
        <v>59799</v>
      </c>
      <c r="L34" s="2">
        <v>8235</v>
      </c>
      <c r="M34" s="2">
        <v>55797</v>
      </c>
      <c r="N34" s="2">
        <v>8235</v>
      </c>
      <c r="O34" s="2">
        <v>18801</v>
      </c>
      <c r="P34" s="2">
        <v>23055</v>
      </c>
      <c r="Q34" s="2">
        <v>14046</v>
      </c>
      <c r="R34" s="2">
        <v>23100</v>
      </c>
      <c r="S34" s="2">
        <v>19605</v>
      </c>
      <c r="T34" s="2">
        <v>17097</v>
      </c>
      <c r="U34" s="2">
        <v>20286</v>
      </c>
      <c r="V34" s="2">
        <v>21153</v>
      </c>
      <c r="W34" s="2">
        <v>15930</v>
      </c>
      <c r="X34" s="2">
        <v>18639</v>
      </c>
      <c r="Y34" s="2">
        <v>17898</v>
      </c>
      <c r="Z34" s="2">
        <v>20511</v>
      </c>
      <c r="AA34" s="2">
        <v>13911</v>
      </c>
      <c r="AB34" s="2">
        <v>19134</v>
      </c>
      <c r="AC34" s="2">
        <v>15909</v>
      </c>
      <c r="AD34" s="2">
        <v>2718</v>
      </c>
      <c r="AE34" s="2">
        <v>2736</v>
      </c>
      <c r="AF34" s="2">
        <v>1089</v>
      </c>
      <c r="AG34" s="2">
        <v>1695</v>
      </c>
    </row>
    <row r="35" spans="2:33" x14ac:dyDescent="0.25">
      <c r="C35" t="s">
        <v>274</v>
      </c>
      <c r="D35" t="s">
        <v>354</v>
      </c>
      <c r="E35">
        <v>2018</v>
      </c>
      <c r="F35" s="2">
        <v>775836</v>
      </c>
      <c r="G35" s="2">
        <v>36642</v>
      </c>
      <c r="H35" s="2">
        <v>6297</v>
      </c>
      <c r="I35" s="2">
        <v>7335</v>
      </c>
      <c r="J35" s="2">
        <v>6075</v>
      </c>
      <c r="K35" s="2">
        <v>11274</v>
      </c>
      <c r="L35" s="2">
        <v>732</v>
      </c>
      <c r="M35" s="2">
        <v>4929</v>
      </c>
      <c r="N35" s="2">
        <v>732</v>
      </c>
      <c r="O35" s="2">
        <v>3555</v>
      </c>
      <c r="P35" s="2">
        <v>1545</v>
      </c>
      <c r="Q35" s="2">
        <v>2568</v>
      </c>
      <c r="R35" s="2">
        <v>3441</v>
      </c>
      <c r="S35" s="2">
        <v>1539</v>
      </c>
      <c r="T35" s="2">
        <v>1374</v>
      </c>
      <c r="U35" s="2">
        <v>2019</v>
      </c>
      <c r="V35" s="2">
        <v>1866</v>
      </c>
      <c r="W35" s="2">
        <v>2973</v>
      </c>
      <c r="X35" s="2">
        <v>2343</v>
      </c>
      <c r="Y35" s="2">
        <v>4278</v>
      </c>
      <c r="Z35" s="2">
        <v>2421</v>
      </c>
      <c r="AA35" s="2">
        <v>1725</v>
      </c>
      <c r="AB35" s="2">
        <v>2886</v>
      </c>
      <c r="AC35" s="2">
        <v>1374</v>
      </c>
      <c r="AD35" s="2">
        <v>240</v>
      </c>
      <c r="AE35" s="2">
        <v>240</v>
      </c>
      <c r="AF35" s="2">
        <v>117</v>
      </c>
      <c r="AG35" s="2">
        <v>135</v>
      </c>
    </row>
    <row r="36" spans="2:33" x14ac:dyDescent="0.25">
      <c r="C36" t="s">
        <v>283</v>
      </c>
      <c r="D36" t="s">
        <v>170</v>
      </c>
      <c r="E36">
        <v>2018</v>
      </c>
      <c r="F36" s="2">
        <v>381642</v>
      </c>
      <c r="G36" s="2">
        <v>14178</v>
      </c>
      <c r="H36" s="2">
        <v>2487</v>
      </c>
      <c r="I36" s="2">
        <v>2640</v>
      </c>
      <c r="J36" s="2">
        <v>2652</v>
      </c>
      <c r="K36" s="2">
        <v>4518</v>
      </c>
      <c r="L36" s="2">
        <v>111</v>
      </c>
      <c r="M36" s="2">
        <v>1770</v>
      </c>
      <c r="N36" s="2">
        <v>111</v>
      </c>
      <c r="O36" s="2">
        <v>1509</v>
      </c>
      <c r="P36" s="2">
        <v>321</v>
      </c>
      <c r="Q36" s="2">
        <v>1071</v>
      </c>
      <c r="R36" s="2">
        <v>894</v>
      </c>
      <c r="S36" s="2">
        <v>507</v>
      </c>
      <c r="T36" s="2">
        <v>402</v>
      </c>
      <c r="U36" s="2">
        <v>666</v>
      </c>
      <c r="V36" s="2">
        <v>630</v>
      </c>
      <c r="W36" s="2">
        <v>1344</v>
      </c>
      <c r="X36" s="2">
        <v>783</v>
      </c>
      <c r="Y36" s="2">
        <v>2112</v>
      </c>
      <c r="Z36" s="2">
        <v>783</v>
      </c>
      <c r="AA36" s="2">
        <v>909</v>
      </c>
      <c r="AB36" s="2">
        <v>1536</v>
      </c>
      <c r="AC36" s="2">
        <v>597</v>
      </c>
      <c r="AD36" s="2">
        <v>30</v>
      </c>
      <c r="AE36" s="2">
        <v>51</v>
      </c>
      <c r="AF36" s="2">
        <v>12</v>
      </c>
      <c r="AG36" s="2">
        <v>18</v>
      </c>
    </row>
    <row r="37" spans="2:33" x14ac:dyDescent="0.25">
      <c r="C37" t="s">
        <v>287</v>
      </c>
      <c r="D37" t="s">
        <v>74</v>
      </c>
      <c r="E37">
        <v>2018</v>
      </c>
      <c r="F37" s="2">
        <v>707598</v>
      </c>
      <c r="G37" s="2">
        <v>54984</v>
      </c>
      <c r="H37" s="2">
        <v>7215</v>
      </c>
      <c r="I37" s="2">
        <v>11325</v>
      </c>
      <c r="J37" s="2">
        <v>19167</v>
      </c>
      <c r="K37" s="2">
        <v>4392</v>
      </c>
      <c r="L37" s="2">
        <v>273</v>
      </c>
      <c r="M37" s="2">
        <v>12609</v>
      </c>
      <c r="N37" s="2">
        <v>273</v>
      </c>
      <c r="O37" s="2">
        <v>1416</v>
      </c>
      <c r="P37" s="2">
        <v>1395</v>
      </c>
      <c r="Q37" s="2">
        <v>4809</v>
      </c>
      <c r="R37" s="2">
        <v>891</v>
      </c>
      <c r="S37" s="2">
        <v>3636</v>
      </c>
      <c r="T37" s="2">
        <v>5898</v>
      </c>
      <c r="U37" s="2">
        <v>2790</v>
      </c>
      <c r="V37" s="2">
        <v>2031</v>
      </c>
      <c r="W37" s="2">
        <v>4851</v>
      </c>
      <c r="X37" s="2">
        <v>3417</v>
      </c>
      <c r="Y37" s="2">
        <v>2085</v>
      </c>
      <c r="Z37" s="2">
        <v>3105</v>
      </c>
      <c r="AA37" s="2">
        <v>8421</v>
      </c>
      <c r="AB37" s="2">
        <v>3786</v>
      </c>
      <c r="AC37" s="2">
        <v>6186</v>
      </c>
      <c r="AD37" s="2">
        <v>96</v>
      </c>
      <c r="AE37" s="2">
        <v>45</v>
      </c>
      <c r="AF37" s="2">
        <v>24</v>
      </c>
      <c r="AG37" s="2">
        <v>108</v>
      </c>
    </row>
    <row r="38" spans="2:33" x14ac:dyDescent="0.25">
      <c r="C38" t="s">
        <v>289</v>
      </c>
      <c r="D38" t="s">
        <v>135</v>
      </c>
      <c r="E38">
        <v>2018</v>
      </c>
      <c r="F38" s="2">
        <v>70332</v>
      </c>
      <c r="G38" s="2">
        <v>5580</v>
      </c>
      <c r="H38" s="2">
        <v>1056</v>
      </c>
      <c r="I38" s="2">
        <v>1377</v>
      </c>
      <c r="J38" s="2">
        <v>1326</v>
      </c>
      <c r="K38" s="2">
        <v>660</v>
      </c>
      <c r="L38" s="2">
        <v>57</v>
      </c>
      <c r="M38" s="2">
        <v>1104</v>
      </c>
      <c r="N38" s="2">
        <v>57</v>
      </c>
      <c r="O38" s="2">
        <v>213</v>
      </c>
      <c r="P38" s="2">
        <v>288</v>
      </c>
      <c r="Q38" s="2">
        <v>585</v>
      </c>
      <c r="R38" s="2">
        <v>162</v>
      </c>
      <c r="S38" s="2">
        <v>345</v>
      </c>
      <c r="T38" s="2">
        <v>321</v>
      </c>
      <c r="U38" s="2">
        <v>297</v>
      </c>
      <c r="V38" s="2">
        <v>333</v>
      </c>
      <c r="W38" s="2">
        <v>330</v>
      </c>
      <c r="X38" s="2">
        <v>429</v>
      </c>
      <c r="Y38" s="2">
        <v>282</v>
      </c>
      <c r="Z38" s="2">
        <v>363</v>
      </c>
      <c r="AA38" s="2">
        <v>678</v>
      </c>
      <c r="AB38" s="2">
        <v>435</v>
      </c>
      <c r="AC38" s="2">
        <v>462</v>
      </c>
      <c r="AD38" s="2">
        <v>21</v>
      </c>
      <c r="AE38" s="2">
        <v>18</v>
      </c>
      <c r="AF38" s="2">
        <v>9</v>
      </c>
      <c r="AG38" s="2">
        <v>12</v>
      </c>
    </row>
    <row r="39" spans="2:33" x14ac:dyDescent="0.25">
      <c r="C39" t="s">
        <v>290</v>
      </c>
      <c r="D39" t="s">
        <v>160</v>
      </c>
      <c r="E39">
        <v>2018</v>
      </c>
      <c r="F39" s="2">
        <v>58053</v>
      </c>
      <c r="G39" s="2">
        <v>5007</v>
      </c>
      <c r="H39" s="2">
        <v>1014</v>
      </c>
      <c r="I39" s="2">
        <v>969</v>
      </c>
      <c r="J39" s="2">
        <v>951</v>
      </c>
      <c r="K39" s="2">
        <v>1056</v>
      </c>
      <c r="L39" s="2">
        <v>123</v>
      </c>
      <c r="M39" s="2">
        <v>900</v>
      </c>
      <c r="N39" s="2">
        <v>123</v>
      </c>
      <c r="O39" s="2">
        <v>321</v>
      </c>
      <c r="P39" s="2">
        <v>327</v>
      </c>
      <c r="Q39" s="2">
        <v>318</v>
      </c>
      <c r="R39" s="2">
        <v>375</v>
      </c>
      <c r="S39" s="2">
        <v>264</v>
      </c>
      <c r="T39" s="2">
        <v>324</v>
      </c>
      <c r="U39" s="2">
        <v>354</v>
      </c>
      <c r="V39" s="2">
        <v>327</v>
      </c>
      <c r="W39" s="2">
        <v>354</v>
      </c>
      <c r="X39" s="2">
        <v>309</v>
      </c>
      <c r="Y39" s="2">
        <v>360</v>
      </c>
      <c r="Z39" s="2">
        <v>339</v>
      </c>
      <c r="AA39" s="2">
        <v>273</v>
      </c>
      <c r="AB39" s="2">
        <v>360</v>
      </c>
      <c r="AC39" s="2">
        <v>282</v>
      </c>
      <c r="AD39" s="2">
        <v>36</v>
      </c>
      <c r="AE39" s="2">
        <v>36</v>
      </c>
      <c r="AF39" s="2">
        <v>18</v>
      </c>
      <c r="AG39" s="2">
        <v>30</v>
      </c>
    </row>
    <row r="40" spans="2:33" x14ac:dyDescent="0.25">
      <c r="C40" t="s">
        <v>295</v>
      </c>
      <c r="D40" t="s">
        <v>180</v>
      </c>
      <c r="E40">
        <v>2018</v>
      </c>
      <c r="F40" s="2">
        <v>0</v>
      </c>
      <c r="G40" s="2">
        <v>0</v>
      </c>
      <c r="H40" s="2">
        <v>0</v>
      </c>
      <c r="I40" s="2">
        <v>0</v>
      </c>
      <c r="J40" s="2">
        <v>0</v>
      </c>
      <c r="K40" s="2">
        <v>0</v>
      </c>
      <c r="L40" s="2">
        <v>0</v>
      </c>
      <c r="M40" s="2">
        <v>0</v>
      </c>
      <c r="N40" s="2">
        <v>0</v>
      </c>
      <c r="O40" s="2">
        <v>0</v>
      </c>
      <c r="P40" s="2">
        <v>0</v>
      </c>
      <c r="Q40" s="2">
        <v>0</v>
      </c>
      <c r="R40" s="2">
        <v>0</v>
      </c>
      <c r="S40" s="2">
        <v>0</v>
      </c>
      <c r="T40" s="2">
        <v>0</v>
      </c>
      <c r="U40" s="2">
        <v>0</v>
      </c>
      <c r="V40" s="2">
        <v>0</v>
      </c>
      <c r="W40" s="2">
        <v>0</v>
      </c>
      <c r="X40" s="2">
        <v>0</v>
      </c>
      <c r="Y40" s="2">
        <v>0</v>
      </c>
      <c r="Z40" s="2">
        <v>0</v>
      </c>
      <c r="AA40" s="2">
        <v>0</v>
      </c>
      <c r="AB40" s="2">
        <v>0</v>
      </c>
      <c r="AC40" s="2">
        <v>0</v>
      </c>
      <c r="AD40" s="2">
        <v>0</v>
      </c>
      <c r="AE40" s="2">
        <v>0</v>
      </c>
      <c r="AF40" s="2">
        <v>0</v>
      </c>
      <c r="AG40" s="2">
        <v>0</v>
      </c>
    </row>
    <row r="41" spans="2:33" x14ac:dyDescent="0.25">
      <c r="C41" t="s">
        <v>197</v>
      </c>
      <c r="D41" t="s">
        <v>197</v>
      </c>
      <c r="E41">
        <v>2018</v>
      </c>
      <c r="F41" s="2">
        <v>4699755</v>
      </c>
      <c r="G41" s="2">
        <v>369006</v>
      </c>
      <c r="H41" s="2">
        <v>75120</v>
      </c>
      <c r="I41" s="2">
        <v>70095</v>
      </c>
      <c r="J41" s="2">
        <v>71235</v>
      </c>
      <c r="K41" s="2">
        <v>72006</v>
      </c>
      <c r="L41" s="2">
        <v>8850</v>
      </c>
      <c r="M41" s="2">
        <v>71703</v>
      </c>
      <c r="N41" s="2">
        <v>8850</v>
      </c>
      <c r="O41" s="2">
        <v>22908</v>
      </c>
      <c r="P41" s="2">
        <v>25248</v>
      </c>
      <c r="Q41" s="2">
        <v>21207</v>
      </c>
      <c r="R41" s="2">
        <v>25677</v>
      </c>
      <c r="S41" s="2">
        <v>24189</v>
      </c>
      <c r="T41" s="2">
        <v>23847</v>
      </c>
      <c r="U41" s="2">
        <v>24381</v>
      </c>
      <c r="V41" s="2">
        <v>24465</v>
      </c>
      <c r="W41" s="2">
        <v>23274</v>
      </c>
      <c r="X41" s="2">
        <v>23652</v>
      </c>
      <c r="Y41" s="2">
        <v>23421</v>
      </c>
      <c r="Z41" s="2">
        <v>25233</v>
      </c>
      <c r="AA41" s="2">
        <v>24117</v>
      </c>
      <c r="AB41" s="2">
        <v>25407</v>
      </c>
      <c r="AC41" s="2">
        <v>23130</v>
      </c>
      <c r="AD41" s="2">
        <v>2895</v>
      </c>
      <c r="AE41" s="2">
        <v>2910</v>
      </c>
      <c r="AF41" s="2">
        <v>1167</v>
      </c>
      <c r="AG41" s="2">
        <v>1878</v>
      </c>
    </row>
    <row r="42" spans="2:33" x14ac:dyDescent="0.25">
      <c r="B42" t="s">
        <v>333</v>
      </c>
      <c r="C42" t="s">
        <v>241</v>
      </c>
      <c r="D42" t="s">
        <v>72</v>
      </c>
      <c r="E42">
        <v>2018</v>
      </c>
      <c r="F42" s="2">
        <v>36966</v>
      </c>
      <c r="G42" s="2">
        <v>1779</v>
      </c>
      <c r="H42" s="2">
        <v>318</v>
      </c>
      <c r="I42" s="2">
        <v>291</v>
      </c>
      <c r="J42" s="2">
        <v>408</v>
      </c>
      <c r="K42" s="2">
        <v>255</v>
      </c>
      <c r="L42" s="2">
        <v>39</v>
      </c>
      <c r="M42" s="2">
        <v>465</v>
      </c>
      <c r="N42" s="2">
        <v>39</v>
      </c>
      <c r="O42" s="2">
        <v>81</v>
      </c>
      <c r="P42" s="2">
        <v>129</v>
      </c>
      <c r="Q42" s="2">
        <v>81</v>
      </c>
      <c r="R42" s="2">
        <v>114</v>
      </c>
      <c r="S42" s="2">
        <v>123</v>
      </c>
      <c r="T42" s="2">
        <v>189</v>
      </c>
      <c r="U42" s="2">
        <v>165</v>
      </c>
      <c r="V42" s="2">
        <v>108</v>
      </c>
      <c r="W42" s="2">
        <v>129</v>
      </c>
      <c r="X42" s="2">
        <v>105</v>
      </c>
      <c r="Y42" s="2">
        <v>60</v>
      </c>
      <c r="Z42" s="2">
        <v>111</v>
      </c>
      <c r="AA42" s="2">
        <v>87</v>
      </c>
      <c r="AB42" s="2">
        <v>81</v>
      </c>
      <c r="AC42" s="2">
        <v>177</v>
      </c>
      <c r="AD42" s="2">
        <v>15</v>
      </c>
      <c r="AE42" s="2">
        <v>9</v>
      </c>
      <c r="AF42" s="2">
        <v>15</v>
      </c>
      <c r="AG42" s="2">
        <v>0</v>
      </c>
    </row>
    <row r="43" spans="2:33" x14ac:dyDescent="0.25">
      <c r="C43" t="s">
        <v>242</v>
      </c>
      <c r="D43" t="s">
        <v>100</v>
      </c>
      <c r="E43">
        <v>2018</v>
      </c>
      <c r="F43" s="2">
        <v>4482132</v>
      </c>
      <c r="G43" s="2">
        <v>353811</v>
      </c>
      <c r="H43" s="2">
        <v>72687</v>
      </c>
      <c r="I43" s="2">
        <v>67230</v>
      </c>
      <c r="J43" s="2">
        <v>66984</v>
      </c>
      <c r="K43" s="2">
        <v>69609</v>
      </c>
      <c r="L43" s="2">
        <v>8697</v>
      </c>
      <c r="M43" s="2">
        <v>68607</v>
      </c>
      <c r="N43" s="2">
        <v>8697</v>
      </c>
      <c r="O43" s="2">
        <v>22107</v>
      </c>
      <c r="P43" s="2">
        <v>24633</v>
      </c>
      <c r="Q43" s="2">
        <v>20262</v>
      </c>
      <c r="R43" s="2">
        <v>25002</v>
      </c>
      <c r="S43" s="2">
        <v>23355</v>
      </c>
      <c r="T43" s="2">
        <v>22359</v>
      </c>
      <c r="U43" s="2">
        <v>23484</v>
      </c>
      <c r="V43" s="2">
        <v>23793</v>
      </c>
      <c r="W43" s="2">
        <v>22074</v>
      </c>
      <c r="X43" s="2">
        <v>22734</v>
      </c>
      <c r="Y43" s="2">
        <v>22500</v>
      </c>
      <c r="Z43" s="2">
        <v>24231</v>
      </c>
      <c r="AA43" s="2">
        <v>22551</v>
      </c>
      <c r="AB43" s="2">
        <v>24258</v>
      </c>
      <c r="AC43" s="2">
        <v>21768</v>
      </c>
      <c r="AD43" s="2">
        <v>2838</v>
      </c>
      <c r="AE43" s="2">
        <v>2853</v>
      </c>
      <c r="AF43" s="2">
        <v>1155</v>
      </c>
      <c r="AG43" s="2">
        <v>1851</v>
      </c>
    </row>
    <row r="44" spans="2:33" x14ac:dyDescent="0.25">
      <c r="C44" t="s">
        <v>243</v>
      </c>
      <c r="D44" t="s">
        <v>109</v>
      </c>
      <c r="E44">
        <v>2018</v>
      </c>
      <c r="F44" s="2">
        <v>41385</v>
      </c>
      <c r="G44" s="2">
        <v>3573</v>
      </c>
      <c r="H44" s="2">
        <v>1101</v>
      </c>
      <c r="I44" s="2">
        <v>615</v>
      </c>
      <c r="J44" s="2">
        <v>456</v>
      </c>
      <c r="K44" s="2">
        <v>555</v>
      </c>
      <c r="L44" s="2">
        <v>270</v>
      </c>
      <c r="M44" s="2">
        <v>576</v>
      </c>
      <c r="N44" s="2">
        <v>270</v>
      </c>
      <c r="O44" s="2">
        <v>114</v>
      </c>
      <c r="P44" s="2">
        <v>459</v>
      </c>
      <c r="Q44" s="2">
        <v>228</v>
      </c>
      <c r="R44" s="2">
        <v>294</v>
      </c>
      <c r="S44" s="2">
        <v>264</v>
      </c>
      <c r="T44" s="2">
        <v>159</v>
      </c>
      <c r="U44" s="2">
        <v>135</v>
      </c>
      <c r="V44" s="2">
        <v>453</v>
      </c>
      <c r="W44" s="2">
        <v>87</v>
      </c>
      <c r="X44" s="2">
        <v>213</v>
      </c>
      <c r="Y44" s="2">
        <v>150</v>
      </c>
      <c r="Z44" s="2">
        <v>177</v>
      </c>
      <c r="AA44" s="2">
        <v>207</v>
      </c>
      <c r="AB44" s="2">
        <v>192</v>
      </c>
      <c r="AC44" s="2">
        <v>174</v>
      </c>
      <c r="AD44" s="2">
        <v>78</v>
      </c>
      <c r="AE44" s="2">
        <v>114</v>
      </c>
      <c r="AF44" s="2">
        <v>33</v>
      </c>
      <c r="AG44" s="2">
        <v>48</v>
      </c>
    </row>
    <row r="45" spans="2:33" x14ac:dyDescent="0.25">
      <c r="C45" t="s">
        <v>245</v>
      </c>
      <c r="D45" t="s">
        <v>107</v>
      </c>
      <c r="E45">
        <v>2018</v>
      </c>
      <c r="F45" s="2">
        <v>55119</v>
      </c>
      <c r="G45" s="2">
        <v>4908</v>
      </c>
      <c r="H45" s="2">
        <v>1479</v>
      </c>
      <c r="I45" s="2">
        <v>957</v>
      </c>
      <c r="J45" s="2">
        <v>630</v>
      </c>
      <c r="K45" s="2">
        <v>552</v>
      </c>
      <c r="L45" s="2">
        <v>303</v>
      </c>
      <c r="M45" s="2">
        <v>984</v>
      </c>
      <c r="N45" s="2">
        <v>303</v>
      </c>
      <c r="O45" s="2">
        <v>138</v>
      </c>
      <c r="P45" s="2">
        <v>588</v>
      </c>
      <c r="Q45" s="2">
        <v>384</v>
      </c>
      <c r="R45" s="2">
        <v>255</v>
      </c>
      <c r="S45" s="2">
        <v>522</v>
      </c>
      <c r="T45" s="2">
        <v>192</v>
      </c>
      <c r="U45" s="2">
        <v>180</v>
      </c>
      <c r="V45" s="2">
        <v>600</v>
      </c>
      <c r="W45" s="2">
        <v>90</v>
      </c>
      <c r="X45" s="2">
        <v>297</v>
      </c>
      <c r="Y45" s="2">
        <v>162</v>
      </c>
      <c r="Z45" s="2">
        <v>276</v>
      </c>
      <c r="AA45" s="2">
        <v>348</v>
      </c>
      <c r="AB45" s="2">
        <v>294</v>
      </c>
      <c r="AC45" s="2">
        <v>282</v>
      </c>
      <c r="AD45" s="2">
        <v>108</v>
      </c>
      <c r="AE45" s="2">
        <v>102</v>
      </c>
      <c r="AF45" s="2">
        <v>21</v>
      </c>
      <c r="AG45" s="2">
        <v>69</v>
      </c>
    </row>
    <row r="46" spans="2:33" x14ac:dyDescent="0.25">
      <c r="C46" t="s">
        <v>246</v>
      </c>
      <c r="D46" t="s">
        <v>189</v>
      </c>
      <c r="E46">
        <v>2018</v>
      </c>
      <c r="F46" s="2">
        <v>38838</v>
      </c>
      <c r="G46" s="2">
        <v>3450</v>
      </c>
      <c r="H46" s="2">
        <v>1005</v>
      </c>
      <c r="I46" s="2">
        <v>795</v>
      </c>
      <c r="J46" s="2">
        <v>495</v>
      </c>
      <c r="K46" s="2">
        <v>438</v>
      </c>
      <c r="L46" s="2">
        <v>129</v>
      </c>
      <c r="M46" s="2">
        <v>588</v>
      </c>
      <c r="N46" s="2">
        <v>129</v>
      </c>
      <c r="O46" s="2">
        <v>126</v>
      </c>
      <c r="P46" s="2">
        <v>390</v>
      </c>
      <c r="Q46" s="2">
        <v>327</v>
      </c>
      <c r="R46" s="2">
        <v>183</v>
      </c>
      <c r="S46" s="2">
        <v>264</v>
      </c>
      <c r="T46" s="2">
        <v>135</v>
      </c>
      <c r="U46" s="2">
        <v>129</v>
      </c>
      <c r="V46" s="2">
        <v>333</v>
      </c>
      <c r="W46" s="2">
        <v>81</v>
      </c>
      <c r="X46" s="2">
        <v>285</v>
      </c>
      <c r="Y46" s="2">
        <v>132</v>
      </c>
      <c r="Z46" s="2">
        <v>186</v>
      </c>
      <c r="AA46" s="2">
        <v>279</v>
      </c>
      <c r="AB46" s="2">
        <v>282</v>
      </c>
      <c r="AC46" s="2">
        <v>192</v>
      </c>
      <c r="AD46" s="2">
        <v>51</v>
      </c>
      <c r="AE46" s="2">
        <v>51</v>
      </c>
      <c r="AF46" s="2">
        <v>0</v>
      </c>
      <c r="AG46" s="2">
        <v>24</v>
      </c>
    </row>
    <row r="47" spans="2:33" x14ac:dyDescent="0.25">
      <c r="C47" t="s">
        <v>252</v>
      </c>
      <c r="D47" t="s">
        <v>110</v>
      </c>
      <c r="E47">
        <v>2018</v>
      </c>
      <c r="F47" s="2">
        <v>69474</v>
      </c>
      <c r="G47" s="2">
        <v>3666</v>
      </c>
      <c r="H47" s="2">
        <v>603</v>
      </c>
      <c r="I47" s="2">
        <v>1143</v>
      </c>
      <c r="J47" s="2">
        <v>1014</v>
      </c>
      <c r="K47" s="2">
        <v>375</v>
      </c>
      <c r="L47" s="2">
        <v>18</v>
      </c>
      <c r="M47" s="2">
        <v>510</v>
      </c>
      <c r="N47" s="2">
        <v>18</v>
      </c>
      <c r="O47" s="2">
        <v>123</v>
      </c>
      <c r="P47" s="2">
        <v>75</v>
      </c>
      <c r="Q47" s="2">
        <v>642</v>
      </c>
      <c r="R47" s="2">
        <v>48</v>
      </c>
      <c r="S47" s="2">
        <v>195</v>
      </c>
      <c r="T47" s="2">
        <v>222</v>
      </c>
      <c r="U47" s="2">
        <v>111</v>
      </c>
      <c r="V47" s="2">
        <v>243</v>
      </c>
      <c r="W47" s="2">
        <v>234</v>
      </c>
      <c r="X47" s="2">
        <v>342</v>
      </c>
      <c r="Y47" s="2">
        <v>207</v>
      </c>
      <c r="Z47" s="2">
        <v>162</v>
      </c>
      <c r="AA47" s="2">
        <v>558</v>
      </c>
      <c r="AB47" s="2">
        <v>285</v>
      </c>
      <c r="AC47" s="2">
        <v>204</v>
      </c>
      <c r="AD47" s="2">
        <v>6</v>
      </c>
      <c r="AE47" s="2">
        <v>0</v>
      </c>
      <c r="AF47" s="2">
        <v>0</v>
      </c>
      <c r="AG47" s="2">
        <v>12</v>
      </c>
    </row>
    <row r="48" spans="2:33" x14ac:dyDescent="0.25">
      <c r="C48" t="s">
        <v>253</v>
      </c>
      <c r="D48" t="s">
        <v>171</v>
      </c>
      <c r="E48">
        <v>2018</v>
      </c>
      <c r="F48" s="2">
        <v>34227</v>
      </c>
      <c r="G48" s="2">
        <v>1860</v>
      </c>
      <c r="H48" s="2">
        <v>336</v>
      </c>
      <c r="I48" s="2">
        <v>759</v>
      </c>
      <c r="J48" s="2">
        <v>393</v>
      </c>
      <c r="K48" s="2">
        <v>147</v>
      </c>
      <c r="L48" s="2">
        <v>9</v>
      </c>
      <c r="M48" s="2">
        <v>210</v>
      </c>
      <c r="N48" s="2">
        <v>9</v>
      </c>
      <c r="O48" s="2">
        <v>45</v>
      </c>
      <c r="P48" s="2">
        <v>30</v>
      </c>
      <c r="Q48" s="2">
        <v>426</v>
      </c>
      <c r="R48" s="2">
        <v>24</v>
      </c>
      <c r="S48" s="2">
        <v>87</v>
      </c>
      <c r="T48" s="2">
        <v>87</v>
      </c>
      <c r="U48" s="2">
        <v>42</v>
      </c>
      <c r="V48" s="2">
        <v>150</v>
      </c>
      <c r="W48" s="2">
        <v>63</v>
      </c>
      <c r="X48" s="2">
        <v>231</v>
      </c>
      <c r="Y48" s="2">
        <v>78</v>
      </c>
      <c r="Z48" s="2">
        <v>102</v>
      </c>
      <c r="AA48" s="2">
        <v>246</v>
      </c>
      <c r="AB48" s="2">
        <v>156</v>
      </c>
      <c r="AC48" s="2">
        <v>81</v>
      </c>
      <c r="AD48" s="2">
        <v>0</v>
      </c>
      <c r="AE48" s="2">
        <v>0</v>
      </c>
      <c r="AF48" s="2">
        <v>0</v>
      </c>
      <c r="AG48" s="2">
        <v>9</v>
      </c>
    </row>
    <row r="49" spans="2:33" x14ac:dyDescent="0.25">
      <c r="C49" t="s">
        <v>261</v>
      </c>
      <c r="D49" t="s">
        <v>188</v>
      </c>
      <c r="E49">
        <v>2018</v>
      </c>
      <c r="F49" s="2">
        <v>51507</v>
      </c>
      <c r="G49" s="2">
        <v>4716</v>
      </c>
      <c r="H49" s="2">
        <v>357</v>
      </c>
      <c r="I49" s="2">
        <v>408</v>
      </c>
      <c r="J49" s="2">
        <v>2280</v>
      </c>
      <c r="K49" s="2">
        <v>144</v>
      </c>
      <c r="L49" s="2">
        <v>6</v>
      </c>
      <c r="M49" s="2">
        <v>1518</v>
      </c>
      <c r="N49" s="2">
        <v>6</v>
      </c>
      <c r="O49" s="2">
        <v>78</v>
      </c>
      <c r="P49" s="2">
        <v>102</v>
      </c>
      <c r="Q49" s="2">
        <v>114</v>
      </c>
      <c r="R49" s="2">
        <v>27</v>
      </c>
      <c r="S49" s="2">
        <v>390</v>
      </c>
      <c r="T49" s="2">
        <v>1002</v>
      </c>
      <c r="U49" s="2">
        <v>264</v>
      </c>
      <c r="V49" s="2">
        <v>75</v>
      </c>
      <c r="W49" s="2">
        <v>462</v>
      </c>
      <c r="X49" s="2">
        <v>108</v>
      </c>
      <c r="Y49" s="2">
        <v>39</v>
      </c>
      <c r="Z49" s="2">
        <v>186</v>
      </c>
      <c r="AA49" s="2">
        <v>819</v>
      </c>
      <c r="AB49" s="2">
        <v>180</v>
      </c>
      <c r="AC49" s="2">
        <v>867</v>
      </c>
      <c r="AD49" s="2">
        <v>0</v>
      </c>
      <c r="AE49" s="2">
        <v>0</v>
      </c>
      <c r="AF49" s="2">
        <v>0</v>
      </c>
      <c r="AG49" s="2">
        <v>0</v>
      </c>
    </row>
    <row r="50" spans="2:33" x14ac:dyDescent="0.25">
      <c r="C50" t="s">
        <v>262</v>
      </c>
      <c r="D50" t="s">
        <v>211</v>
      </c>
      <c r="E50">
        <v>2018</v>
      </c>
      <c r="F50" s="2">
        <v>52773</v>
      </c>
      <c r="G50" s="2">
        <v>3348</v>
      </c>
      <c r="H50" s="2">
        <v>318</v>
      </c>
      <c r="I50" s="2">
        <v>333</v>
      </c>
      <c r="J50" s="2">
        <v>1380</v>
      </c>
      <c r="K50" s="2">
        <v>159</v>
      </c>
      <c r="L50" s="2">
        <v>12</v>
      </c>
      <c r="M50" s="2">
        <v>1149</v>
      </c>
      <c r="N50" s="2">
        <v>12</v>
      </c>
      <c r="O50" s="2">
        <v>51</v>
      </c>
      <c r="P50" s="2">
        <v>93</v>
      </c>
      <c r="Q50" s="2">
        <v>81</v>
      </c>
      <c r="R50" s="2">
        <v>48</v>
      </c>
      <c r="S50" s="2">
        <v>273</v>
      </c>
      <c r="T50" s="2">
        <v>507</v>
      </c>
      <c r="U50" s="2">
        <v>267</v>
      </c>
      <c r="V50" s="2">
        <v>54</v>
      </c>
      <c r="W50" s="2">
        <v>285</v>
      </c>
      <c r="X50" s="2">
        <v>90</v>
      </c>
      <c r="Y50" s="2">
        <v>57</v>
      </c>
      <c r="Z50" s="2">
        <v>159</v>
      </c>
      <c r="AA50" s="2">
        <v>585</v>
      </c>
      <c r="AB50" s="2">
        <v>171</v>
      </c>
      <c r="AC50" s="2">
        <v>612</v>
      </c>
      <c r="AD50" s="2">
        <v>9</v>
      </c>
      <c r="AE50" s="2">
        <v>0</v>
      </c>
      <c r="AF50" s="2">
        <v>0</v>
      </c>
      <c r="AG50" s="2">
        <v>0</v>
      </c>
    </row>
    <row r="51" spans="2:33" x14ac:dyDescent="0.25">
      <c r="C51" t="s">
        <v>263</v>
      </c>
      <c r="D51" t="s">
        <v>145</v>
      </c>
      <c r="E51">
        <v>2018</v>
      </c>
      <c r="F51" s="2">
        <v>95274</v>
      </c>
      <c r="G51" s="2">
        <v>7173</v>
      </c>
      <c r="H51" s="2">
        <v>564</v>
      </c>
      <c r="I51" s="2">
        <v>651</v>
      </c>
      <c r="J51" s="2">
        <v>3300</v>
      </c>
      <c r="K51" s="2">
        <v>231</v>
      </c>
      <c r="L51" s="2">
        <v>18</v>
      </c>
      <c r="M51" s="2">
        <v>2412</v>
      </c>
      <c r="N51" s="2">
        <v>18</v>
      </c>
      <c r="O51" s="2">
        <v>96</v>
      </c>
      <c r="P51" s="2">
        <v>162</v>
      </c>
      <c r="Q51" s="2">
        <v>207</v>
      </c>
      <c r="R51" s="2">
        <v>57</v>
      </c>
      <c r="S51" s="2">
        <v>594</v>
      </c>
      <c r="T51" s="2">
        <v>1392</v>
      </c>
      <c r="U51" s="2">
        <v>450</v>
      </c>
      <c r="V51" s="2">
        <v>132</v>
      </c>
      <c r="W51" s="2">
        <v>759</v>
      </c>
      <c r="X51" s="2">
        <v>150</v>
      </c>
      <c r="Y51" s="2">
        <v>78</v>
      </c>
      <c r="Z51" s="2">
        <v>294</v>
      </c>
      <c r="AA51" s="2">
        <v>1152</v>
      </c>
      <c r="AB51" s="2">
        <v>267</v>
      </c>
      <c r="AC51" s="2">
        <v>1368</v>
      </c>
      <c r="AD51" s="2">
        <v>9</v>
      </c>
      <c r="AE51" s="2">
        <v>0</v>
      </c>
      <c r="AF51" s="2">
        <v>0</v>
      </c>
      <c r="AG51" s="2">
        <v>0</v>
      </c>
    </row>
    <row r="52" spans="2:33" x14ac:dyDescent="0.25">
      <c r="C52" t="s">
        <v>267</v>
      </c>
      <c r="D52" t="s">
        <v>354</v>
      </c>
      <c r="E52">
        <v>2018</v>
      </c>
      <c r="F52" s="2">
        <v>185955</v>
      </c>
      <c r="G52" s="2">
        <v>7839</v>
      </c>
      <c r="H52" s="2">
        <v>1404</v>
      </c>
      <c r="I52" s="2">
        <v>1551</v>
      </c>
      <c r="J52" s="2">
        <v>1290</v>
      </c>
      <c r="K52" s="2">
        <v>2532</v>
      </c>
      <c r="L52" s="2">
        <v>189</v>
      </c>
      <c r="M52" s="2">
        <v>873</v>
      </c>
      <c r="N52" s="2">
        <v>189</v>
      </c>
      <c r="O52" s="2">
        <v>807</v>
      </c>
      <c r="P52" s="2">
        <v>336</v>
      </c>
      <c r="Q52" s="2">
        <v>633</v>
      </c>
      <c r="R52" s="2">
        <v>714</v>
      </c>
      <c r="S52" s="2">
        <v>303</v>
      </c>
      <c r="T52" s="2">
        <v>246</v>
      </c>
      <c r="U52" s="2">
        <v>324</v>
      </c>
      <c r="V52" s="2">
        <v>393</v>
      </c>
      <c r="W52" s="2">
        <v>669</v>
      </c>
      <c r="X52" s="2">
        <v>456</v>
      </c>
      <c r="Y52" s="2">
        <v>1014</v>
      </c>
      <c r="Z52" s="2">
        <v>462</v>
      </c>
      <c r="AA52" s="2">
        <v>375</v>
      </c>
      <c r="AB52" s="2">
        <v>675</v>
      </c>
      <c r="AC52" s="2">
        <v>243</v>
      </c>
      <c r="AD52" s="2">
        <v>54</v>
      </c>
      <c r="AE52" s="2">
        <v>69</v>
      </c>
      <c r="AF52" s="2">
        <v>30</v>
      </c>
      <c r="AG52" s="2">
        <v>33</v>
      </c>
    </row>
    <row r="53" spans="2:33" x14ac:dyDescent="0.25">
      <c r="C53" t="s">
        <v>268</v>
      </c>
      <c r="D53" t="s">
        <v>184</v>
      </c>
      <c r="E53">
        <v>2018</v>
      </c>
      <c r="F53" s="2">
        <v>101937</v>
      </c>
      <c r="G53" s="2">
        <v>4812</v>
      </c>
      <c r="H53" s="2">
        <v>813</v>
      </c>
      <c r="I53" s="2">
        <v>810</v>
      </c>
      <c r="J53" s="2">
        <v>861</v>
      </c>
      <c r="K53" s="2">
        <v>1869</v>
      </c>
      <c r="L53" s="2">
        <v>15</v>
      </c>
      <c r="M53" s="2">
        <v>444</v>
      </c>
      <c r="N53" s="2">
        <v>15</v>
      </c>
      <c r="O53" s="2">
        <v>678</v>
      </c>
      <c r="P53" s="2">
        <v>60</v>
      </c>
      <c r="Q53" s="2">
        <v>336</v>
      </c>
      <c r="R53" s="2">
        <v>207</v>
      </c>
      <c r="S53" s="2">
        <v>114</v>
      </c>
      <c r="T53" s="2">
        <v>117</v>
      </c>
      <c r="U53" s="2">
        <v>195</v>
      </c>
      <c r="V53" s="2">
        <v>207</v>
      </c>
      <c r="W53" s="2">
        <v>450</v>
      </c>
      <c r="X53" s="2">
        <v>246</v>
      </c>
      <c r="Y53" s="2">
        <v>987</v>
      </c>
      <c r="Z53" s="2">
        <v>231</v>
      </c>
      <c r="AA53" s="2">
        <v>291</v>
      </c>
      <c r="AB53" s="2">
        <v>546</v>
      </c>
      <c r="AC53" s="2">
        <v>138</v>
      </c>
      <c r="AD53" s="2">
        <v>0</v>
      </c>
      <c r="AE53" s="2">
        <v>6</v>
      </c>
      <c r="AF53" s="2">
        <v>0</v>
      </c>
      <c r="AG53" s="2">
        <v>0</v>
      </c>
    </row>
    <row r="54" spans="2:33" x14ac:dyDescent="0.25">
      <c r="C54" t="s">
        <v>269</v>
      </c>
      <c r="D54" t="s">
        <v>196</v>
      </c>
      <c r="E54">
        <v>2018</v>
      </c>
      <c r="F54" s="2">
        <v>35823</v>
      </c>
      <c r="G54" s="2">
        <v>837</v>
      </c>
      <c r="H54" s="2">
        <v>255</v>
      </c>
      <c r="I54" s="2">
        <v>111</v>
      </c>
      <c r="J54" s="2">
        <v>234</v>
      </c>
      <c r="K54" s="2">
        <v>153</v>
      </c>
      <c r="L54" s="2">
        <v>0</v>
      </c>
      <c r="M54" s="2">
        <v>84</v>
      </c>
      <c r="N54" s="2">
        <v>0</v>
      </c>
      <c r="O54" s="2">
        <v>57</v>
      </c>
      <c r="P54" s="2">
        <v>27</v>
      </c>
      <c r="Q54" s="2">
        <v>45</v>
      </c>
      <c r="R54" s="2">
        <v>18</v>
      </c>
      <c r="S54" s="2">
        <v>15</v>
      </c>
      <c r="T54" s="2">
        <v>9</v>
      </c>
      <c r="U54" s="2">
        <v>33</v>
      </c>
      <c r="V54" s="2">
        <v>36</v>
      </c>
      <c r="W54" s="2">
        <v>120</v>
      </c>
      <c r="X54" s="2">
        <v>30</v>
      </c>
      <c r="Y54" s="2">
        <v>75</v>
      </c>
      <c r="Z54" s="2">
        <v>36</v>
      </c>
      <c r="AA54" s="2">
        <v>102</v>
      </c>
      <c r="AB54" s="2">
        <v>189</v>
      </c>
      <c r="AC54" s="2">
        <v>36</v>
      </c>
      <c r="AD54" s="2">
        <v>0</v>
      </c>
      <c r="AE54" s="2">
        <v>0</v>
      </c>
      <c r="AF54" s="2">
        <v>0</v>
      </c>
      <c r="AG54" s="2">
        <v>0</v>
      </c>
    </row>
    <row r="55" spans="2:33" x14ac:dyDescent="0.25">
      <c r="C55" t="s">
        <v>271</v>
      </c>
      <c r="D55" t="s">
        <v>192</v>
      </c>
      <c r="E55">
        <v>2018</v>
      </c>
      <c r="F55" s="2">
        <v>43284</v>
      </c>
      <c r="G55" s="2">
        <v>5460</v>
      </c>
      <c r="H55" s="2">
        <v>939</v>
      </c>
      <c r="I55" s="2">
        <v>1326</v>
      </c>
      <c r="J55" s="2">
        <v>2040</v>
      </c>
      <c r="K55" s="2">
        <v>504</v>
      </c>
      <c r="L55" s="2">
        <v>12</v>
      </c>
      <c r="M55" s="2">
        <v>639</v>
      </c>
      <c r="N55" s="2">
        <v>12</v>
      </c>
      <c r="O55" s="2">
        <v>135</v>
      </c>
      <c r="P55" s="2">
        <v>66</v>
      </c>
      <c r="Q55" s="2">
        <v>618</v>
      </c>
      <c r="R55" s="2">
        <v>75</v>
      </c>
      <c r="S55" s="2">
        <v>204</v>
      </c>
      <c r="T55" s="2">
        <v>339</v>
      </c>
      <c r="U55" s="2">
        <v>174</v>
      </c>
      <c r="V55" s="2">
        <v>237</v>
      </c>
      <c r="W55" s="2">
        <v>696</v>
      </c>
      <c r="X55" s="2">
        <v>360</v>
      </c>
      <c r="Y55" s="2">
        <v>294</v>
      </c>
      <c r="Z55" s="2">
        <v>345</v>
      </c>
      <c r="AA55" s="2">
        <v>1002</v>
      </c>
      <c r="AB55" s="2">
        <v>630</v>
      </c>
      <c r="AC55" s="2">
        <v>258</v>
      </c>
      <c r="AD55" s="2">
        <v>0</v>
      </c>
      <c r="AE55" s="2">
        <v>0</v>
      </c>
      <c r="AF55" s="2">
        <v>0</v>
      </c>
      <c r="AG55" s="2">
        <v>6</v>
      </c>
    </row>
    <row r="56" spans="2:33" x14ac:dyDescent="0.25">
      <c r="C56" t="s">
        <v>280</v>
      </c>
      <c r="D56" t="s">
        <v>137</v>
      </c>
      <c r="E56">
        <v>2018</v>
      </c>
      <c r="F56" s="2">
        <v>22986</v>
      </c>
      <c r="G56" s="2">
        <v>2193</v>
      </c>
      <c r="H56" s="2">
        <v>447</v>
      </c>
      <c r="I56" s="2">
        <v>444</v>
      </c>
      <c r="J56" s="2">
        <v>357</v>
      </c>
      <c r="K56" s="2">
        <v>609</v>
      </c>
      <c r="L56" s="2">
        <v>45</v>
      </c>
      <c r="M56" s="2">
        <v>291</v>
      </c>
      <c r="N56" s="2">
        <v>45</v>
      </c>
      <c r="O56" s="2">
        <v>174</v>
      </c>
      <c r="P56" s="2">
        <v>123</v>
      </c>
      <c r="Q56" s="2">
        <v>162</v>
      </c>
      <c r="R56" s="2">
        <v>219</v>
      </c>
      <c r="S56" s="2">
        <v>69</v>
      </c>
      <c r="T56" s="2">
        <v>87</v>
      </c>
      <c r="U56" s="2">
        <v>132</v>
      </c>
      <c r="V56" s="2">
        <v>132</v>
      </c>
      <c r="W56" s="2">
        <v>180</v>
      </c>
      <c r="X56" s="2">
        <v>132</v>
      </c>
      <c r="Y56" s="2">
        <v>216</v>
      </c>
      <c r="Z56" s="2">
        <v>150</v>
      </c>
      <c r="AA56" s="2">
        <v>93</v>
      </c>
      <c r="AB56" s="2">
        <v>189</v>
      </c>
      <c r="AC56" s="2">
        <v>93</v>
      </c>
      <c r="AD56" s="2">
        <v>12</v>
      </c>
      <c r="AE56" s="2">
        <v>12</v>
      </c>
      <c r="AF56" s="2">
        <v>12</v>
      </c>
      <c r="AG56" s="2">
        <v>6</v>
      </c>
    </row>
    <row r="57" spans="2:33" x14ac:dyDescent="0.25">
      <c r="C57" t="s">
        <v>291</v>
      </c>
      <c r="D57" t="s">
        <v>143</v>
      </c>
      <c r="E57">
        <v>2018</v>
      </c>
      <c r="F57" s="2">
        <v>101751</v>
      </c>
      <c r="G57" s="2">
        <v>7731</v>
      </c>
      <c r="H57" s="2">
        <v>1587</v>
      </c>
      <c r="I57" s="2">
        <v>1533</v>
      </c>
      <c r="J57" s="2">
        <v>1659</v>
      </c>
      <c r="K57" s="2">
        <v>1626</v>
      </c>
      <c r="L57" s="2">
        <v>132</v>
      </c>
      <c r="M57" s="2">
        <v>1191</v>
      </c>
      <c r="N57" s="2">
        <v>132</v>
      </c>
      <c r="O57" s="2">
        <v>510</v>
      </c>
      <c r="P57" s="2">
        <v>450</v>
      </c>
      <c r="Q57" s="2">
        <v>465</v>
      </c>
      <c r="R57" s="2">
        <v>534</v>
      </c>
      <c r="S57" s="2">
        <v>318</v>
      </c>
      <c r="T57" s="2">
        <v>675</v>
      </c>
      <c r="U57" s="2">
        <v>450</v>
      </c>
      <c r="V57" s="2">
        <v>459</v>
      </c>
      <c r="W57" s="2">
        <v>558</v>
      </c>
      <c r="X57" s="2">
        <v>549</v>
      </c>
      <c r="Y57" s="2">
        <v>582</v>
      </c>
      <c r="Z57" s="2">
        <v>519</v>
      </c>
      <c r="AA57" s="2">
        <v>426</v>
      </c>
      <c r="AB57" s="2">
        <v>681</v>
      </c>
      <c r="AC57" s="2">
        <v>426</v>
      </c>
      <c r="AD57" s="2">
        <v>48</v>
      </c>
      <c r="AE57" s="2">
        <v>48</v>
      </c>
      <c r="AF57" s="2">
        <v>15</v>
      </c>
      <c r="AG57" s="2">
        <v>18</v>
      </c>
    </row>
    <row r="58" spans="2:33" x14ac:dyDescent="0.25">
      <c r="C58" t="s">
        <v>158</v>
      </c>
      <c r="D58" t="s">
        <v>158</v>
      </c>
      <c r="E58">
        <v>2018</v>
      </c>
      <c r="F58" s="2">
        <v>349710</v>
      </c>
      <c r="G58" s="2">
        <v>26697</v>
      </c>
      <c r="H58" s="2">
        <v>4650</v>
      </c>
      <c r="I58" s="2">
        <v>5715</v>
      </c>
      <c r="J58" s="2">
        <v>6462</v>
      </c>
      <c r="K58" s="2">
        <v>3249</v>
      </c>
      <c r="L58" s="2">
        <v>471</v>
      </c>
      <c r="M58" s="2">
        <v>6153</v>
      </c>
      <c r="N58" s="2">
        <v>471</v>
      </c>
      <c r="O58" s="2">
        <v>996</v>
      </c>
      <c r="P58" s="2">
        <v>1383</v>
      </c>
      <c r="Q58" s="2">
        <v>2136</v>
      </c>
      <c r="R58" s="2">
        <v>1032</v>
      </c>
      <c r="S58" s="2">
        <v>1998</v>
      </c>
      <c r="T58" s="2">
        <v>1887</v>
      </c>
      <c r="U58" s="2">
        <v>1545</v>
      </c>
      <c r="V58" s="2">
        <v>1560</v>
      </c>
      <c r="W58" s="2">
        <v>1635</v>
      </c>
      <c r="X58" s="2">
        <v>1845</v>
      </c>
      <c r="Y58" s="2">
        <v>1218</v>
      </c>
      <c r="Z58" s="2">
        <v>1731</v>
      </c>
      <c r="AA58" s="2">
        <v>2943</v>
      </c>
      <c r="AB58" s="2">
        <v>1710</v>
      </c>
      <c r="AC58" s="2">
        <v>2613</v>
      </c>
      <c r="AD58" s="2">
        <v>150</v>
      </c>
      <c r="AE58" s="2">
        <v>189</v>
      </c>
      <c r="AF58" s="2">
        <v>45</v>
      </c>
      <c r="AG58" s="2">
        <v>84</v>
      </c>
    </row>
    <row r="59" spans="2:33" x14ac:dyDescent="0.25">
      <c r="C59" t="s">
        <v>312</v>
      </c>
      <c r="D59" t="s">
        <v>147</v>
      </c>
      <c r="E59">
        <v>2018</v>
      </c>
      <c r="F59" s="2">
        <v>36</v>
      </c>
      <c r="G59" s="2">
        <v>0</v>
      </c>
      <c r="H59" s="2">
        <v>0</v>
      </c>
      <c r="I59" s="2">
        <v>0</v>
      </c>
      <c r="J59" s="2">
        <v>0</v>
      </c>
      <c r="K59" s="2">
        <v>0</v>
      </c>
      <c r="L59" s="2">
        <v>0</v>
      </c>
      <c r="M59" s="2">
        <v>0</v>
      </c>
      <c r="N59" s="2">
        <v>0</v>
      </c>
      <c r="O59" s="2">
        <v>0</v>
      </c>
      <c r="P59" s="2">
        <v>0</v>
      </c>
      <c r="Q59" s="2">
        <v>0</v>
      </c>
      <c r="R59" s="2">
        <v>0</v>
      </c>
      <c r="S59" s="2">
        <v>0</v>
      </c>
      <c r="T59" s="2">
        <v>0</v>
      </c>
      <c r="U59" s="2">
        <v>0</v>
      </c>
      <c r="V59" s="2">
        <v>0</v>
      </c>
      <c r="W59" s="2">
        <v>0</v>
      </c>
      <c r="X59" s="2">
        <v>0</v>
      </c>
      <c r="Y59" s="2">
        <v>0</v>
      </c>
      <c r="Z59" s="2">
        <v>0</v>
      </c>
      <c r="AA59" s="2">
        <v>0</v>
      </c>
      <c r="AB59" s="2">
        <v>0</v>
      </c>
      <c r="AC59" s="2">
        <v>0</v>
      </c>
      <c r="AD59" s="2">
        <v>0</v>
      </c>
      <c r="AE59" s="2">
        <v>0</v>
      </c>
      <c r="AF59" s="2">
        <v>0</v>
      </c>
      <c r="AG59" s="2">
        <v>0</v>
      </c>
    </row>
    <row r="60" spans="2:33" x14ac:dyDescent="0.25">
      <c r="C60" t="s">
        <v>197</v>
      </c>
      <c r="D60" t="s">
        <v>197</v>
      </c>
      <c r="E60">
        <v>2018</v>
      </c>
      <c r="F60" s="2">
        <v>4699755</v>
      </c>
      <c r="G60" s="2">
        <v>369006</v>
      </c>
      <c r="H60" s="2">
        <v>75120</v>
      </c>
      <c r="I60" s="2">
        <v>70095</v>
      </c>
      <c r="J60" s="2">
        <v>71235</v>
      </c>
      <c r="K60" s="2">
        <v>72006</v>
      </c>
      <c r="L60" s="2">
        <v>8850</v>
      </c>
      <c r="M60" s="2">
        <v>71703</v>
      </c>
      <c r="N60" s="2">
        <v>8850</v>
      </c>
      <c r="O60" s="2">
        <v>22908</v>
      </c>
      <c r="P60" s="2">
        <v>25248</v>
      </c>
      <c r="Q60" s="2">
        <v>21207</v>
      </c>
      <c r="R60" s="2">
        <v>25677</v>
      </c>
      <c r="S60" s="2">
        <v>24189</v>
      </c>
      <c r="T60" s="2">
        <v>23847</v>
      </c>
      <c r="U60" s="2">
        <v>24381</v>
      </c>
      <c r="V60" s="2">
        <v>24465</v>
      </c>
      <c r="W60" s="2">
        <v>23274</v>
      </c>
      <c r="X60" s="2">
        <v>23652</v>
      </c>
      <c r="Y60" s="2">
        <v>23421</v>
      </c>
      <c r="Z60" s="2">
        <v>25233</v>
      </c>
      <c r="AA60" s="2">
        <v>24117</v>
      </c>
      <c r="AB60" s="2">
        <v>25407</v>
      </c>
      <c r="AC60" s="2">
        <v>23130</v>
      </c>
      <c r="AD60" s="2">
        <v>2895</v>
      </c>
      <c r="AE60" s="2">
        <v>2910</v>
      </c>
      <c r="AF60" s="2">
        <v>1167</v>
      </c>
      <c r="AG60" s="2">
        <v>1878</v>
      </c>
    </row>
    <row r="61" spans="2:33" x14ac:dyDescent="0.25">
      <c r="C61" t="s">
        <v>198</v>
      </c>
      <c r="D61" t="s">
        <v>198</v>
      </c>
      <c r="E61">
        <v>2018</v>
      </c>
      <c r="F61" s="2">
        <v>4699716</v>
      </c>
      <c r="G61" s="2">
        <v>369003</v>
      </c>
      <c r="H61" s="2">
        <v>75120</v>
      </c>
      <c r="I61" s="2">
        <v>70092</v>
      </c>
      <c r="J61" s="2">
        <v>71235</v>
      </c>
      <c r="K61" s="2">
        <v>72006</v>
      </c>
      <c r="L61" s="2">
        <v>8850</v>
      </c>
      <c r="M61" s="2">
        <v>71703</v>
      </c>
      <c r="N61" s="2">
        <v>8850</v>
      </c>
      <c r="O61" s="2">
        <v>22908</v>
      </c>
      <c r="P61" s="2">
        <v>25248</v>
      </c>
      <c r="Q61" s="2">
        <v>21207</v>
      </c>
      <c r="R61" s="2">
        <v>25677</v>
      </c>
      <c r="S61" s="2">
        <v>24189</v>
      </c>
      <c r="T61" s="2">
        <v>23847</v>
      </c>
      <c r="U61" s="2">
        <v>24381</v>
      </c>
      <c r="V61" s="2">
        <v>24465</v>
      </c>
      <c r="W61" s="2">
        <v>23274</v>
      </c>
      <c r="X61" s="2">
        <v>23652</v>
      </c>
      <c r="Y61" s="2">
        <v>23421</v>
      </c>
      <c r="Z61" s="2">
        <v>25233</v>
      </c>
      <c r="AA61" s="2">
        <v>24117</v>
      </c>
      <c r="AB61" s="2">
        <v>25407</v>
      </c>
      <c r="AC61" s="2">
        <v>23130</v>
      </c>
      <c r="AD61" s="2">
        <v>2895</v>
      </c>
      <c r="AE61" s="2">
        <v>2910</v>
      </c>
      <c r="AF61" s="2">
        <v>1167</v>
      </c>
      <c r="AG61" s="2">
        <v>1878</v>
      </c>
    </row>
    <row r="62" spans="2:33" x14ac:dyDescent="0.25">
      <c r="B62" t="s">
        <v>322</v>
      </c>
      <c r="C62" t="s">
        <v>238</v>
      </c>
      <c r="D62" t="s">
        <v>151</v>
      </c>
      <c r="E62">
        <v>2018</v>
      </c>
      <c r="F62" s="2">
        <v>3370122</v>
      </c>
      <c r="G62" s="2">
        <v>266397</v>
      </c>
      <c r="H62" s="2">
        <v>55275</v>
      </c>
      <c r="I62" s="2">
        <v>49230</v>
      </c>
      <c r="J62" s="2">
        <v>46062</v>
      </c>
      <c r="K62" s="2">
        <v>58323</v>
      </c>
      <c r="L62" s="2">
        <v>6345</v>
      </c>
      <c r="M62" s="2">
        <v>51159</v>
      </c>
      <c r="N62" s="2">
        <v>6345</v>
      </c>
      <c r="O62" s="2">
        <v>18831</v>
      </c>
      <c r="P62" s="2">
        <v>19236</v>
      </c>
      <c r="Q62" s="2">
        <v>13116</v>
      </c>
      <c r="R62" s="2">
        <v>20865</v>
      </c>
      <c r="S62" s="2">
        <v>17241</v>
      </c>
      <c r="T62" s="2">
        <v>16224</v>
      </c>
      <c r="U62" s="2">
        <v>19038</v>
      </c>
      <c r="V62" s="2">
        <v>17631</v>
      </c>
      <c r="W62" s="2">
        <v>16716</v>
      </c>
      <c r="X62" s="2">
        <v>16920</v>
      </c>
      <c r="Y62" s="2">
        <v>18630</v>
      </c>
      <c r="Z62" s="2">
        <v>19194</v>
      </c>
      <c r="AA62" s="2">
        <v>13122</v>
      </c>
      <c r="AB62" s="2">
        <v>18411</v>
      </c>
      <c r="AC62" s="2">
        <v>14883</v>
      </c>
      <c r="AD62" s="2">
        <v>2085</v>
      </c>
      <c r="AE62" s="2">
        <v>1986</v>
      </c>
      <c r="AF62" s="2">
        <v>921</v>
      </c>
      <c r="AG62" s="2">
        <v>1353</v>
      </c>
    </row>
    <row r="63" spans="2:33" x14ac:dyDescent="0.25">
      <c r="C63" t="s">
        <v>256</v>
      </c>
      <c r="D63" t="s">
        <v>167</v>
      </c>
      <c r="E63">
        <v>2018</v>
      </c>
      <c r="F63" s="2">
        <v>1271775</v>
      </c>
      <c r="G63" s="2">
        <v>98880</v>
      </c>
      <c r="H63" s="2">
        <v>19173</v>
      </c>
      <c r="I63" s="2">
        <v>20022</v>
      </c>
      <c r="J63" s="2">
        <v>24393</v>
      </c>
      <c r="K63" s="2">
        <v>12999</v>
      </c>
      <c r="L63" s="2">
        <v>2373</v>
      </c>
      <c r="M63" s="2">
        <v>19920</v>
      </c>
      <c r="N63" s="2">
        <v>2373</v>
      </c>
      <c r="O63" s="2">
        <v>3867</v>
      </c>
      <c r="P63" s="2">
        <v>5868</v>
      </c>
      <c r="Q63" s="2">
        <v>7767</v>
      </c>
      <c r="R63" s="2">
        <v>4608</v>
      </c>
      <c r="S63" s="2">
        <v>6723</v>
      </c>
      <c r="T63" s="2">
        <v>7458</v>
      </c>
      <c r="U63" s="2">
        <v>5163</v>
      </c>
      <c r="V63" s="2">
        <v>6594</v>
      </c>
      <c r="W63" s="2">
        <v>6330</v>
      </c>
      <c r="X63" s="2">
        <v>6441</v>
      </c>
      <c r="Y63" s="2">
        <v>4527</v>
      </c>
      <c r="Z63" s="2">
        <v>5814</v>
      </c>
      <c r="AA63" s="2">
        <v>10602</v>
      </c>
      <c r="AB63" s="2">
        <v>6711</v>
      </c>
      <c r="AC63" s="2">
        <v>8034</v>
      </c>
      <c r="AD63" s="2">
        <v>774</v>
      </c>
      <c r="AE63" s="2">
        <v>882</v>
      </c>
      <c r="AF63" s="2">
        <v>243</v>
      </c>
      <c r="AG63" s="2">
        <v>474</v>
      </c>
    </row>
    <row r="64" spans="2:33" x14ac:dyDescent="0.25">
      <c r="C64" t="s">
        <v>274</v>
      </c>
      <c r="D64" t="s">
        <v>147</v>
      </c>
      <c r="E64">
        <v>2018</v>
      </c>
      <c r="F64" s="2">
        <v>57861</v>
      </c>
      <c r="G64" s="2">
        <v>3732</v>
      </c>
      <c r="H64" s="2">
        <v>672</v>
      </c>
      <c r="I64" s="2">
        <v>840</v>
      </c>
      <c r="J64" s="2">
        <v>783</v>
      </c>
      <c r="K64" s="2">
        <v>684</v>
      </c>
      <c r="L64" s="2">
        <v>135</v>
      </c>
      <c r="M64" s="2">
        <v>621</v>
      </c>
      <c r="N64" s="2">
        <v>135</v>
      </c>
      <c r="O64" s="2">
        <v>213</v>
      </c>
      <c r="P64" s="2">
        <v>147</v>
      </c>
      <c r="Q64" s="2">
        <v>321</v>
      </c>
      <c r="R64" s="2">
        <v>204</v>
      </c>
      <c r="S64" s="2">
        <v>225</v>
      </c>
      <c r="T64" s="2">
        <v>162</v>
      </c>
      <c r="U64" s="2">
        <v>180</v>
      </c>
      <c r="V64" s="2">
        <v>240</v>
      </c>
      <c r="W64" s="2">
        <v>225</v>
      </c>
      <c r="X64" s="2">
        <v>294</v>
      </c>
      <c r="Y64" s="2">
        <v>267</v>
      </c>
      <c r="Z64" s="2">
        <v>228</v>
      </c>
      <c r="AA64" s="2">
        <v>393</v>
      </c>
      <c r="AB64" s="2">
        <v>285</v>
      </c>
      <c r="AC64" s="2">
        <v>213</v>
      </c>
      <c r="AD64" s="2">
        <v>39</v>
      </c>
      <c r="AE64" s="2">
        <v>39</v>
      </c>
      <c r="AF64" s="2">
        <v>6</v>
      </c>
      <c r="AG64" s="2">
        <v>48</v>
      </c>
    </row>
    <row r="65" spans="1:33" x14ac:dyDescent="0.25">
      <c r="C65" t="s">
        <v>197</v>
      </c>
      <c r="D65" t="s">
        <v>197</v>
      </c>
      <c r="E65">
        <v>2018</v>
      </c>
      <c r="F65" s="2">
        <v>4699755</v>
      </c>
      <c r="G65" s="2">
        <v>369006</v>
      </c>
      <c r="H65" s="2">
        <v>75120</v>
      </c>
      <c r="I65" s="2">
        <v>70095</v>
      </c>
      <c r="J65" s="2">
        <v>71235</v>
      </c>
      <c r="K65" s="2">
        <v>72006</v>
      </c>
      <c r="L65" s="2">
        <v>8850</v>
      </c>
      <c r="M65" s="2">
        <v>71703</v>
      </c>
      <c r="N65" s="2">
        <v>8850</v>
      </c>
      <c r="O65" s="2">
        <v>22908</v>
      </c>
      <c r="P65" s="2">
        <v>25248</v>
      </c>
      <c r="Q65" s="2">
        <v>21207</v>
      </c>
      <c r="R65" s="2">
        <v>25677</v>
      </c>
      <c r="S65" s="2">
        <v>24189</v>
      </c>
      <c r="T65" s="2">
        <v>23847</v>
      </c>
      <c r="U65" s="2">
        <v>24381</v>
      </c>
      <c r="V65" s="2">
        <v>24465</v>
      </c>
      <c r="W65" s="2">
        <v>23274</v>
      </c>
      <c r="X65" s="2">
        <v>23652</v>
      </c>
      <c r="Y65" s="2">
        <v>23421</v>
      </c>
      <c r="Z65" s="2">
        <v>25233</v>
      </c>
      <c r="AA65" s="2">
        <v>24117</v>
      </c>
      <c r="AB65" s="2">
        <v>25407</v>
      </c>
      <c r="AC65" s="2">
        <v>23130</v>
      </c>
      <c r="AD65" s="2">
        <v>2895</v>
      </c>
      <c r="AE65" s="2">
        <v>2910</v>
      </c>
      <c r="AF65" s="2">
        <v>1167</v>
      </c>
      <c r="AG65" s="2">
        <v>1878</v>
      </c>
    </row>
    <row r="66" spans="1:33" x14ac:dyDescent="0.25">
      <c r="C66" t="s">
        <v>198</v>
      </c>
      <c r="D66" t="s">
        <v>198</v>
      </c>
      <c r="E66">
        <v>2018</v>
      </c>
      <c r="F66" s="2">
        <v>4641897</v>
      </c>
      <c r="G66" s="2">
        <v>365277</v>
      </c>
      <c r="H66" s="2">
        <v>74448</v>
      </c>
      <c r="I66" s="2">
        <v>69252</v>
      </c>
      <c r="J66" s="2">
        <v>70452</v>
      </c>
      <c r="K66" s="2">
        <v>71322</v>
      </c>
      <c r="L66" s="2">
        <v>8715</v>
      </c>
      <c r="M66" s="2">
        <v>71082</v>
      </c>
      <c r="N66" s="2">
        <v>8715</v>
      </c>
      <c r="O66" s="2">
        <v>22698</v>
      </c>
      <c r="P66" s="2">
        <v>25101</v>
      </c>
      <c r="Q66" s="2">
        <v>20883</v>
      </c>
      <c r="R66" s="2">
        <v>25473</v>
      </c>
      <c r="S66" s="2">
        <v>23961</v>
      </c>
      <c r="T66" s="2">
        <v>23685</v>
      </c>
      <c r="U66" s="2">
        <v>24201</v>
      </c>
      <c r="V66" s="2">
        <v>24225</v>
      </c>
      <c r="W66" s="2">
        <v>23046</v>
      </c>
      <c r="X66" s="2">
        <v>23361</v>
      </c>
      <c r="Y66" s="2">
        <v>23154</v>
      </c>
      <c r="Z66" s="2">
        <v>25005</v>
      </c>
      <c r="AA66" s="2">
        <v>23724</v>
      </c>
      <c r="AB66" s="2">
        <v>25125</v>
      </c>
      <c r="AC66" s="2">
        <v>22917</v>
      </c>
      <c r="AD66" s="2">
        <v>2856</v>
      </c>
      <c r="AE66" s="2">
        <v>2868</v>
      </c>
      <c r="AF66" s="2">
        <v>1161</v>
      </c>
      <c r="AG66" s="2">
        <v>1830</v>
      </c>
    </row>
    <row r="67" spans="1:33" x14ac:dyDescent="0.25">
      <c r="B67" t="s">
        <v>321</v>
      </c>
      <c r="C67" t="s">
        <v>238</v>
      </c>
      <c r="D67" t="s">
        <v>136</v>
      </c>
      <c r="E67">
        <v>2018</v>
      </c>
      <c r="F67" s="2">
        <v>3370122</v>
      </c>
      <c r="G67" s="2">
        <v>266397</v>
      </c>
      <c r="H67" s="2">
        <v>55275</v>
      </c>
      <c r="I67" s="2">
        <v>49230</v>
      </c>
      <c r="J67" s="2">
        <v>46062</v>
      </c>
      <c r="K67" s="2">
        <v>58323</v>
      </c>
      <c r="L67" s="2">
        <v>6345</v>
      </c>
      <c r="M67" s="2">
        <v>51159</v>
      </c>
      <c r="N67" s="2">
        <v>6345</v>
      </c>
      <c r="O67" s="2">
        <v>18831</v>
      </c>
      <c r="P67" s="2">
        <v>19236</v>
      </c>
      <c r="Q67" s="2">
        <v>13116</v>
      </c>
      <c r="R67" s="2">
        <v>20865</v>
      </c>
      <c r="S67" s="2">
        <v>17241</v>
      </c>
      <c r="T67" s="2">
        <v>16224</v>
      </c>
      <c r="U67" s="2">
        <v>19038</v>
      </c>
      <c r="V67" s="2">
        <v>17631</v>
      </c>
      <c r="W67" s="2">
        <v>16716</v>
      </c>
      <c r="X67" s="2">
        <v>16920</v>
      </c>
      <c r="Y67" s="2">
        <v>18630</v>
      </c>
      <c r="Z67" s="2">
        <v>19194</v>
      </c>
      <c r="AA67" s="2">
        <v>13122</v>
      </c>
      <c r="AB67" s="2">
        <v>18411</v>
      </c>
      <c r="AC67" s="2">
        <v>14883</v>
      </c>
      <c r="AD67" s="2">
        <v>2085</v>
      </c>
      <c r="AE67" s="2">
        <v>1986</v>
      </c>
      <c r="AF67" s="2">
        <v>921</v>
      </c>
      <c r="AG67" s="2">
        <v>1353</v>
      </c>
    </row>
    <row r="68" spans="1:33" x14ac:dyDescent="0.25">
      <c r="C68" t="s">
        <v>256</v>
      </c>
      <c r="D68" t="s">
        <v>75</v>
      </c>
      <c r="E68">
        <v>2018</v>
      </c>
      <c r="F68" s="2">
        <v>75810</v>
      </c>
      <c r="G68" s="2">
        <v>6495</v>
      </c>
      <c r="H68" s="2">
        <v>1461</v>
      </c>
      <c r="I68" s="2">
        <v>1296</v>
      </c>
      <c r="J68" s="2">
        <v>984</v>
      </c>
      <c r="K68" s="2">
        <v>1182</v>
      </c>
      <c r="L68" s="2">
        <v>252</v>
      </c>
      <c r="M68" s="2">
        <v>1320</v>
      </c>
      <c r="N68" s="2">
        <v>252</v>
      </c>
      <c r="O68" s="2">
        <v>321</v>
      </c>
      <c r="P68" s="2">
        <v>546</v>
      </c>
      <c r="Q68" s="2">
        <v>387</v>
      </c>
      <c r="R68" s="2">
        <v>513</v>
      </c>
      <c r="S68" s="2">
        <v>594</v>
      </c>
      <c r="T68" s="2">
        <v>333</v>
      </c>
      <c r="U68" s="2">
        <v>390</v>
      </c>
      <c r="V68" s="2">
        <v>498</v>
      </c>
      <c r="W68" s="2">
        <v>282</v>
      </c>
      <c r="X68" s="2">
        <v>471</v>
      </c>
      <c r="Y68" s="2">
        <v>345</v>
      </c>
      <c r="Z68" s="2">
        <v>438</v>
      </c>
      <c r="AA68" s="2">
        <v>372</v>
      </c>
      <c r="AB68" s="2">
        <v>417</v>
      </c>
      <c r="AC68" s="2">
        <v>333</v>
      </c>
      <c r="AD68" s="2">
        <v>93</v>
      </c>
      <c r="AE68" s="2">
        <v>87</v>
      </c>
      <c r="AF68" s="2">
        <v>21</v>
      </c>
      <c r="AG68" s="2">
        <v>54</v>
      </c>
    </row>
    <row r="69" spans="1:33" x14ac:dyDescent="0.25">
      <c r="C69" t="s">
        <v>274</v>
      </c>
      <c r="D69" t="s">
        <v>169</v>
      </c>
      <c r="E69">
        <v>2018</v>
      </c>
      <c r="F69" s="2">
        <v>171468</v>
      </c>
      <c r="G69" s="2">
        <v>6765</v>
      </c>
      <c r="H69" s="2">
        <v>1170</v>
      </c>
      <c r="I69" s="2">
        <v>1404</v>
      </c>
      <c r="J69" s="2">
        <v>1557</v>
      </c>
      <c r="K69" s="2">
        <v>1809</v>
      </c>
      <c r="L69" s="2">
        <v>27</v>
      </c>
      <c r="M69" s="2">
        <v>798</v>
      </c>
      <c r="N69" s="2">
        <v>27</v>
      </c>
      <c r="O69" s="2">
        <v>555</v>
      </c>
      <c r="P69" s="2">
        <v>129</v>
      </c>
      <c r="Q69" s="2">
        <v>687</v>
      </c>
      <c r="R69" s="2">
        <v>273</v>
      </c>
      <c r="S69" s="2">
        <v>192</v>
      </c>
      <c r="T69" s="2">
        <v>252</v>
      </c>
      <c r="U69" s="2">
        <v>261</v>
      </c>
      <c r="V69" s="2">
        <v>282</v>
      </c>
      <c r="W69" s="2">
        <v>723</v>
      </c>
      <c r="X69" s="2">
        <v>342</v>
      </c>
      <c r="Y69" s="2">
        <v>981</v>
      </c>
      <c r="Z69" s="2">
        <v>375</v>
      </c>
      <c r="AA69" s="2">
        <v>582</v>
      </c>
      <c r="AB69" s="2">
        <v>756</v>
      </c>
      <c r="AC69" s="2">
        <v>342</v>
      </c>
      <c r="AD69" s="2">
        <v>12</v>
      </c>
      <c r="AE69" s="2">
        <v>0</v>
      </c>
      <c r="AF69" s="2">
        <v>0</v>
      </c>
      <c r="AG69" s="2">
        <v>9</v>
      </c>
    </row>
    <row r="70" spans="1:33" x14ac:dyDescent="0.25">
      <c r="C70" t="s">
        <v>283</v>
      </c>
      <c r="D70" t="s">
        <v>206</v>
      </c>
      <c r="E70">
        <v>2018</v>
      </c>
      <c r="F70" s="2">
        <v>276042</v>
      </c>
      <c r="G70" s="2">
        <v>23082</v>
      </c>
      <c r="H70" s="2">
        <v>6321</v>
      </c>
      <c r="I70" s="2">
        <v>4179</v>
      </c>
      <c r="J70" s="2">
        <v>3171</v>
      </c>
      <c r="K70" s="2">
        <v>4179</v>
      </c>
      <c r="L70" s="2">
        <v>1164</v>
      </c>
      <c r="M70" s="2">
        <v>4074</v>
      </c>
      <c r="N70" s="2">
        <v>1164</v>
      </c>
      <c r="O70" s="2">
        <v>1161</v>
      </c>
      <c r="P70" s="2">
        <v>2484</v>
      </c>
      <c r="Q70" s="2">
        <v>1227</v>
      </c>
      <c r="R70" s="2">
        <v>2043</v>
      </c>
      <c r="S70" s="2">
        <v>1635</v>
      </c>
      <c r="T70" s="2">
        <v>1440</v>
      </c>
      <c r="U70" s="2">
        <v>1269</v>
      </c>
      <c r="V70" s="2">
        <v>2478</v>
      </c>
      <c r="W70" s="2">
        <v>690</v>
      </c>
      <c r="X70" s="2">
        <v>1563</v>
      </c>
      <c r="Y70" s="2">
        <v>975</v>
      </c>
      <c r="Z70" s="2">
        <v>1383</v>
      </c>
      <c r="AA70" s="2">
        <v>1041</v>
      </c>
      <c r="AB70" s="2">
        <v>1362</v>
      </c>
      <c r="AC70" s="2">
        <v>1170</v>
      </c>
      <c r="AD70" s="2">
        <v>381</v>
      </c>
      <c r="AE70" s="2">
        <v>501</v>
      </c>
      <c r="AF70" s="2">
        <v>117</v>
      </c>
      <c r="AG70" s="2">
        <v>165</v>
      </c>
    </row>
    <row r="71" spans="1:33" x14ac:dyDescent="0.25">
      <c r="C71" t="s">
        <v>287</v>
      </c>
      <c r="D71" t="s">
        <v>101</v>
      </c>
      <c r="E71">
        <v>2018</v>
      </c>
      <c r="F71" s="2">
        <v>88533</v>
      </c>
      <c r="G71" s="2">
        <v>7887</v>
      </c>
      <c r="H71" s="2">
        <v>2148</v>
      </c>
      <c r="I71" s="2">
        <v>1617</v>
      </c>
      <c r="J71" s="2">
        <v>1017</v>
      </c>
      <c r="K71" s="2">
        <v>1404</v>
      </c>
      <c r="L71" s="2">
        <v>390</v>
      </c>
      <c r="M71" s="2">
        <v>1311</v>
      </c>
      <c r="N71" s="2">
        <v>390</v>
      </c>
      <c r="O71" s="2">
        <v>363</v>
      </c>
      <c r="P71" s="2">
        <v>792</v>
      </c>
      <c r="Q71" s="2">
        <v>648</v>
      </c>
      <c r="R71" s="2">
        <v>618</v>
      </c>
      <c r="S71" s="2">
        <v>474</v>
      </c>
      <c r="T71" s="2">
        <v>354</v>
      </c>
      <c r="U71" s="2">
        <v>402</v>
      </c>
      <c r="V71" s="2">
        <v>843</v>
      </c>
      <c r="W71" s="2">
        <v>246</v>
      </c>
      <c r="X71" s="2">
        <v>540</v>
      </c>
      <c r="Y71" s="2">
        <v>420</v>
      </c>
      <c r="Z71" s="2">
        <v>432</v>
      </c>
      <c r="AA71" s="2">
        <v>414</v>
      </c>
      <c r="AB71" s="2">
        <v>513</v>
      </c>
      <c r="AC71" s="2">
        <v>435</v>
      </c>
      <c r="AD71" s="2">
        <v>108</v>
      </c>
      <c r="AE71" s="2">
        <v>147</v>
      </c>
      <c r="AF71" s="2">
        <v>48</v>
      </c>
      <c r="AG71" s="2">
        <v>84</v>
      </c>
    </row>
    <row r="72" spans="1:33" x14ac:dyDescent="0.25">
      <c r="C72" t="s">
        <v>289</v>
      </c>
      <c r="D72" t="s">
        <v>144</v>
      </c>
      <c r="E72">
        <v>2018</v>
      </c>
      <c r="F72" s="2">
        <v>39846</v>
      </c>
      <c r="G72" s="2">
        <v>3456</v>
      </c>
      <c r="H72" s="2">
        <v>987</v>
      </c>
      <c r="I72" s="2">
        <v>621</v>
      </c>
      <c r="J72" s="2">
        <v>504</v>
      </c>
      <c r="K72" s="2">
        <v>501</v>
      </c>
      <c r="L72" s="2">
        <v>210</v>
      </c>
      <c r="M72" s="2">
        <v>633</v>
      </c>
      <c r="N72" s="2">
        <v>210</v>
      </c>
      <c r="O72" s="2">
        <v>108</v>
      </c>
      <c r="P72" s="2">
        <v>369</v>
      </c>
      <c r="Q72" s="2">
        <v>204</v>
      </c>
      <c r="R72" s="2">
        <v>279</v>
      </c>
      <c r="S72" s="2">
        <v>288</v>
      </c>
      <c r="T72" s="2">
        <v>162</v>
      </c>
      <c r="U72" s="2">
        <v>156</v>
      </c>
      <c r="V72" s="2">
        <v>399</v>
      </c>
      <c r="W72" s="2">
        <v>93</v>
      </c>
      <c r="X72" s="2">
        <v>234</v>
      </c>
      <c r="Y72" s="2">
        <v>114</v>
      </c>
      <c r="Z72" s="2">
        <v>183</v>
      </c>
      <c r="AA72" s="2">
        <v>249</v>
      </c>
      <c r="AB72" s="2">
        <v>222</v>
      </c>
      <c r="AC72" s="2">
        <v>189</v>
      </c>
      <c r="AD72" s="2">
        <v>69</v>
      </c>
      <c r="AE72" s="2">
        <v>69</v>
      </c>
      <c r="AF72" s="2">
        <v>18</v>
      </c>
      <c r="AG72" s="2">
        <v>51</v>
      </c>
    </row>
    <row r="73" spans="1:33" x14ac:dyDescent="0.25">
      <c r="C73" t="s">
        <v>290</v>
      </c>
      <c r="D73" t="s">
        <v>73</v>
      </c>
      <c r="E73">
        <v>2018</v>
      </c>
      <c r="F73" s="2">
        <v>480900</v>
      </c>
      <c r="G73" s="2">
        <v>42441</v>
      </c>
      <c r="H73" s="2">
        <v>5409</v>
      </c>
      <c r="I73" s="2">
        <v>8916</v>
      </c>
      <c r="J73" s="2">
        <v>15249</v>
      </c>
      <c r="K73" s="2">
        <v>2880</v>
      </c>
      <c r="L73" s="2">
        <v>198</v>
      </c>
      <c r="M73" s="2">
        <v>9789</v>
      </c>
      <c r="N73" s="2">
        <v>198</v>
      </c>
      <c r="O73" s="2">
        <v>990</v>
      </c>
      <c r="P73" s="2">
        <v>960</v>
      </c>
      <c r="Q73" s="2">
        <v>3876</v>
      </c>
      <c r="R73" s="2">
        <v>525</v>
      </c>
      <c r="S73" s="2">
        <v>2928</v>
      </c>
      <c r="T73" s="2">
        <v>4317</v>
      </c>
      <c r="U73" s="2">
        <v>2079</v>
      </c>
      <c r="V73" s="2">
        <v>1548</v>
      </c>
      <c r="W73" s="2">
        <v>3807</v>
      </c>
      <c r="X73" s="2">
        <v>2628</v>
      </c>
      <c r="Y73" s="2">
        <v>1362</v>
      </c>
      <c r="Z73" s="2">
        <v>2412</v>
      </c>
      <c r="AA73" s="2">
        <v>7128</v>
      </c>
      <c r="AB73" s="2">
        <v>2901</v>
      </c>
      <c r="AC73" s="2">
        <v>4782</v>
      </c>
      <c r="AD73" s="2">
        <v>60</v>
      </c>
      <c r="AE73" s="2">
        <v>33</v>
      </c>
      <c r="AF73" s="2">
        <v>12</v>
      </c>
      <c r="AG73" s="2">
        <v>93</v>
      </c>
    </row>
    <row r="74" spans="1:33" x14ac:dyDescent="0.25">
      <c r="C74" t="s">
        <v>292</v>
      </c>
      <c r="D74" t="s">
        <v>134</v>
      </c>
      <c r="E74">
        <v>2018</v>
      </c>
      <c r="F74" s="2">
        <v>115500</v>
      </c>
      <c r="G74" s="2">
        <v>6573</v>
      </c>
      <c r="H74" s="2">
        <v>1188</v>
      </c>
      <c r="I74" s="2">
        <v>1251</v>
      </c>
      <c r="J74" s="2">
        <v>1572</v>
      </c>
      <c r="K74" s="2">
        <v>810</v>
      </c>
      <c r="L74" s="2">
        <v>102</v>
      </c>
      <c r="M74" s="2">
        <v>1647</v>
      </c>
      <c r="N74" s="2">
        <v>102</v>
      </c>
      <c r="O74" s="2">
        <v>288</v>
      </c>
      <c r="P74" s="2">
        <v>423</v>
      </c>
      <c r="Q74" s="2">
        <v>384</v>
      </c>
      <c r="R74" s="2">
        <v>282</v>
      </c>
      <c r="S74" s="2">
        <v>468</v>
      </c>
      <c r="T74" s="2">
        <v>519</v>
      </c>
      <c r="U74" s="2">
        <v>522</v>
      </c>
      <c r="V74" s="2">
        <v>369</v>
      </c>
      <c r="W74" s="2">
        <v>426</v>
      </c>
      <c r="X74" s="2">
        <v>408</v>
      </c>
      <c r="Y74" s="2">
        <v>240</v>
      </c>
      <c r="Z74" s="2">
        <v>459</v>
      </c>
      <c r="AA74" s="2">
        <v>627</v>
      </c>
      <c r="AB74" s="2">
        <v>396</v>
      </c>
      <c r="AC74" s="2">
        <v>660</v>
      </c>
      <c r="AD74" s="2">
        <v>39</v>
      </c>
      <c r="AE74" s="2">
        <v>30</v>
      </c>
      <c r="AF74" s="2">
        <v>21</v>
      </c>
      <c r="AG74" s="2">
        <v>12</v>
      </c>
    </row>
    <row r="75" spans="1:33" x14ac:dyDescent="0.25">
      <c r="C75" t="s">
        <v>294</v>
      </c>
      <c r="D75" t="s">
        <v>158</v>
      </c>
      <c r="E75">
        <v>2018</v>
      </c>
      <c r="F75" s="2">
        <v>23676</v>
      </c>
      <c r="G75" s="2">
        <v>2181</v>
      </c>
      <c r="H75" s="2">
        <v>495</v>
      </c>
      <c r="I75" s="2">
        <v>735</v>
      </c>
      <c r="J75" s="2">
        <v>339</v>
      </c>
      <c r="K75" s="2">
        <v>237</v>
      </c>
      <c r="L75" s="2">
        <v>24</v>
      </c>
      <c r="M75" s="2">
        <v>351</v>
      </c>
      <c r="N75" s="2">
        <v>24</v>
      </c>
      <c r="O75" s="2">
        <v>78</v>
      </c>
      <c r="P75" s="2">
        <v>168</v>
      </c>
      <c r="Q75" s="2">
        <v>354</v>
      </c>
      <c r="R75" s="2">
        <v>72</v>
      </c>
      <c r="S75" s="2">
        <v>144</v>
      </c>
      <c r="T75" s="2">
        <v>84</v>
      </c>
      <c r="U75" s="2">
        <v>87</v>
      </c>
      <c r="V75" s="2">
        <v>180</v>
      </c>
      <c r="W75" s="2">
        <v>66</v>
      </c>
      <c r="X75" s="2">
        <v>252</v>
      </c>
      <c r="Y75" s="2">
        <v>84</v>
      </c>
      <c r="Z75" s="2">
        <v>129</v>
      </c>
      <c r="AA75" s="2">
        <v>192</v>
      </c>
      <c r="AB75" s="2">
        <v>150</v>
      </c>
      <c r="AC75" s="2">
        <v>120</v>
      </c>
      <c r="AD75" s="2">
        <v>12</v>
      </c>
      <c r="AE75" s="2">
        <v>6</v>
      </c>
      <c r="AF75" s="2">
        <v>0</v>
      </c>
      <c r="AG75" s="2">
        <v>6</v>
      </c>
    </row>
    <row r="76" spans="1:33" x14ac:dyDescent="0.25">
      <c r="C76" t="s">
        <v>295</v>
      </c>
      <c r="D76" t="s">
        <v>147</v>
      </c>
      <c r="E76">
        <v>2018</v>
      </c>
      <c r="F76" s="2">
        <v>57861</v>
      </c>
      <c r="G76" s="2">
        <v>3732</v>
      </c>
      <c r="H76" s="2">
        <v>672</v>
      </c>
      <c r="I76" s="2">
        <v>840</v>
      </c>
      <c r="J76" s="2">
        <v>783</v>
      </c>
      <c r="K76" s="2">
        <v>684</v>
      </c>
      <c r="L76" s="2">
        <v>135</v>
      </c>
      <c r="M76" s="2">
        <v>621</v>
      </c>
      <c r="N76" s="2">
        <v>135</v>
      </c>
      <c r="O76" s="2">
        <v>213</v>
      </c>
      <c r="P76" s="2">
        <v>147</v>
      </c>
      <c r="Q76" s="2">
        <v>321</v>
      </c>
      <c r="R76" s="2">
        <v>204</v>
      </c>
      <c r="S76" s="2">
        <v>225</v>
      </c>
      <c r="T76" s="2">
        <v>162</v>
      </c>
      <c r="U76" s="2">
        <v>180</v>
      </c>
      <c r="V76" s="2">
        <v>240</v>
      </c>
      <c r="W76" s="2">
        <v>225</v>
      </c>
      <c r="X76" s="2">
        <v>294</v>
      </c>
      <c r="Y76" s="2">
        <v>267</v>
      </c>
      <c r="Z76" s="2">
        <v>228</v>
      </c>
      <c r="AA76" s="2">
        <v>393</v>
      </c>
      <c r="AB76" s="2">
        <v>285</v>
      </c>
      <c r="AC76" s="2">
        <v>213</v>
      </c>
      <c r="AD76" s="2">
        <v>39</v>
      </c>
      <c r="AE76" s="2">
        <v>39</v>
      </c>
      <c r="AF76" s="2">
        <v>6</v>
      </c>
      <c r="AG76" s="2">
        <v>48</v>
      </c>
    </row>
    <row r="77" spans="1:33" x14ac:dyDescent="0.25">
      <c r="C77" t="s">
        <v>197</v>
      </c>
      <c r="D77" t="s">
        <v>197</v>
      </c>
      <c r="E77">
        <v>2018</v>
      </c>
      <c r="F77" s="2">
        <v>4699755</v>
      </c>
      <c r="G77" s="2">
        <v>369006</v>
      </c>
      <c r="H77" s="2">
        <v>75120</v>
      </c>
      <c r="I77" s="2">
        <v>70095</v>
      </c>
      <c r="J77" s="2">
        <v>71235</v>
      </c>
      <c r="K77" s="2">
        <v>72006</v>
      </c>
      <c r="L77" s="2">
        <v>8850</v>
      </c>
      <c r="M77" s="2">
        <v>71703</v>
      </c>
      <c r="N77" s="2">
        <v>8850</v>
      </c>
      <c r="O77" s="2">
        <v>22908</v>
      </c>
      <c r="P77" s="2">
        <v>25248</v>
      </c>
      <c r="Q77" s="2">
        <v>21207</v>
      </c>
      <c r="R77" s="2">
        <v>25677</v>
      </c>
      <c r="S77" s="2">
        <v>24189</v>
      </c>
      <c r="T77" s="2">
        <v>23847</v>
      </c>
      <c r="U77" s="2">
        <v>24381</v>
      </c>
      <c r="V77" s="2">
        <v>24465</v>
      </c>
      <c r="W77" s="2">
        <v>23274</v>
      </c>
      <c r="X77" s="2">
        <v>23652</v>
      </c>
      <c r="Y77" s="2">
        <v>23421</v>
      </c>
      <c r="Z77" s="2">
        <v>25233</v>
      </c>
      <c r="AA77" s="2">
        <v>24117</v>
      </c>
      <c r="AB77" s="2">
        <v>25407</v>
      </c>
      <c r="AC77" s="2">
        <v>23130</v>
      </c>
      <c r="AD77" s="2">
        <v>2895</v>
      </c>
      <c r="AE77" s="2">
        <v>2910</v>
      </c>
      <c r="AF77" s="2">
        <v>1167</v>
      </c>
      <c r="AG77" s="2">
        <v>1878</v>
      </c>
    </row>
    <row r="78" spans="1:33" x14ac:dyDescent="0.25">
      <c r="C78" t="s">
        <v>198</v>
      </c>
      <c r="D78" t="s">
        <v>198</v>
      </c>
      <c r="E78">
        <v>2018</v>
      </c>
      <c r="F78" s="2">
        <v>4641897</v>
      </c>
      <c r="G78" s="2">
        <v>365277</v>
      </c>
      <c r="H78" s="2">
        <v>74448</v>
      </c>
      <c r="I78" s="2">
        <v>69252</v>
      </c>
      <c r="J78" s="2">
        <v>70452</v>
      </c>
      <c r="K78" s="2">
        <v>71322</v>
      </c>
      <c r="L78" s="2">
        <v>8715</v>
      </c>
      <c r="M78" s="2">
        <v>71082</v>
      </c>
      <c r="N78" s="2">
        <v>8715</v>
      </c>
      <c r="O78" s="2">
        <v>22698</v>
      </c>
      <c r="P78" s="2">
        <v>25101</v>
      </c>
      <c r="Q78" s="2">
        <v>20883</v>
      </c>
      <c r="R78" s="2">
        <v>25473</v>
      </c>
      <c r="S78" s="2">
        <v>23961</v>
      </c>
      <c r="T78" s="2">
        <v>23685</v>
      </c>
      <c r="U78" s="2">
        <v>24201</v>
      </c>
      <c r="V78" s="2">
        <v>24225</v>
      </c>
      <c r="W78" s="2">
        <v>23046</v>
      </c>
      <c r="X78" s="2">
        <v>23361</v>
      </c>
      <c r="Y78" s="2">
        <v>23154</v>
      </c>
      <c r="Z78" s="2">
        <v>25005</v>
      </c>
      <c r="AA78" s="2">
        <v>23724</v>
      </c>
      <c r="AB78" s="2">
        <v>25125</v>
      </c>
      <c r="AC78" s="2">
        <v>22917</v>
      </c>
      <c r="AD78" s="2">
        <v>2856</v>
      </c>
      <c r="AE78" s="2">
        <v>2868</v>
      </c>
      <c r="AF78" s="2">
        <v>1161</v>
      </c>
      <c r="AG78" s="2">
        <v>1830</v>
      </c>
    </row>
    <row r="79" spans="1:33" x14ac:dyDescent="0.25">
      <c r="A79" t="s">
        <v>365</v>
      </c>
      <c r="B79" t="s">
        <v>347</v>
      </c>
      <c r="C79" t="s">
        <v>240</v>
      </c>
      <c r="D79" t="s">
        <v>27</v>
      </c>
      <c r="E79">
        <v>2018</v>
      </c>
      <c r="F79" s="2">
        <v>148005</v>
      </c>
      <c r="G79" s="2">
        <v>13848</v>
      </c>
      <c r="H79" s="2">
        <v>2436</v>
      </c>
      <c r="I79" s="2">
        <v>3483</v>
      </c>
      <c r="J79" s="2">
        <v>4071</v>
      </c>
      <c r="K79" s="2">
        <v>1131</v>
      </c>
      <c r="L79" s="2">
        <v>153</v>
      </c>
      <c r="M79" s="2">
        <v>2574</v>
      </c>
      <c r="N79" s="2">
        <v>153</v>
      </c>
      <c r="O79" s="2">
        <v>291</v>
      </c>
      <c r="P79" s="2">
        <v>642</v>
      </c>
      <c r="Q79" s="2">
        <v>1854</v>
      </c>
      <c r="R79" s="2">
        <v>357</v>
      </c>
      <c r="S79" s="2">
        <v>1023</v>
      </c>
      <c r="T79" s="2">
        <v>771</v>
      </c>
      <c r="U79" s="2">
        <v>489</v>
      </c>
      <c r="V79" s="2">
        <v>855</v>
      </c>
      <c r="W79" s="2">
        <v>789</v>
      </c>
      <c r="X79" s="2">
        <v>936</v>
      </c>
      <c r="Y79" s="2">
        <v>483</v>
      </c>
      <c r="Z79" s="2">
        <v>693</v>
      </c>
      <c r="AA79" s="2">
        <v>2508</v>
      </c>
      <c r="AB79" s="2">
        <v>942</v>
      </c>
      <c r="AC79" s="2">
        <v>1062</v>
      </c>
      <c r="AD79" s="2">
        <v>54</v>
      </c>
      <c r="AE79" s="2">
        <v>39</v>
      </c>
      <c r="AF79" s="2">
        <v>0</v>
      </c>
      <c r="AG79" s="2">
        <v>57</v>
      </c>
    </row>
    <row r="80" spans="1:33" x14ac:dyDescent="0.25">
      <c r="C80" t="s">
        <v>244</v>
      </c>
      <c r="D80" t="s">
        <v>37</v>
      </c>
      <c r="E80">
        <v>2018</v>
      </c>
      <c r="F80" s="2">
        <v>168132</v>
      </c>
      <c r="G80" s="2">
        <v>18696</v>
      </c>
      <c r="H80" s="2">
        <v>3399</v>
      </c>
      <c r="I80" s="2">
        <v>4917</v>
      </c>
      <c r="J80" s="2">
        <v>5130</v>
      </c>
      <c r="K80" s="2">
        <v>1830</v>
      </c>
      <c r="L80" s="2">
        <v>213</v>
      </c>
      <c r="M80" s="2">
        <v>3210</v>
      </c>
      <c r="N80" s="2">
        <v>213</v>
      </c>
      <c r="O80" s="2">
        <v>480</v>
      </c>
      <c r="P80" s="2">
        <v>765</v>
      </c>
      <c r="Q80" s="2">
        <v>2295</v>
      </c>
      <c r="R80" s="2">
        <v>567</v>
      </c>
      <c r="S80" s="2">
        <v>1098</v>
      </c>
      <c r="T80" s="2">
        <v>1206</v>
      </c>
      <c r="U80" s="2">
        <v>699</v>
      </c>
      <c r="V80" s="2">
        <v>1176</v>
      </c>
      <c r="W80" s="2">
        <v>1251</v>
      </c>
      <c r="X80" s="2">
        <v>1572</v>
      </c>
      <c r="Y80" s="2">
        <v>783</v>
      </c>
      <c r="Z80" s="2">
        <v>1047</v>
      </c>
      <c r="AA80" s="2">
        <v>2670</v>
      </c>
      <c r="AB80" s="2">
        <v>1455</v>
      </c>
      <c r="AC80" s="2">
        <v>1413</v>
      </c>
      <c r="AD80" s="2">
        <v>81</v>
      </c>
      <c r="AE80" s="2">
        <v>81</v>
      </c>
      <c r="AF80" s="2">
        <v>9</v>
      </c>
      <c r="AG80" s="2">
        <v>42</v>
      </c>
    </row>
    <row r="81" spans="1:33" x14ac:dyDescent="0.25">
      <c r="C81" t="s">
        <v>247</v>
      </c>
      <c r="D81" t="s">
        <v>55</v>
      </c>
      <c r="E81">
        <v>2018</v>
      </c>
      <c r="F81" s="2">
        <v>202551</v>
      </c>
      <c r="G81" s="2">
        <v>16110</v>
      </c>
      <c r="H81" s="2">
        <v>3180</v>
      </c>
      <c r="I81" s="2">
        <v>3390</v>
      </c>
      <c r="J81" s="2">
        <v>4449</v>
      </c>
      <c r="K81" s="2">
        <v>1821</v>
      </c>
      <c r="L81" s="2">
        <v>330</v>
      </c>
      <c r="M81" s="2">
        <v>2946</v>
      </c>
      <c r="N81" s="2">
        <v>330</v>
      </c>
      <c r="O81" s="2">
        <v>540</v>
      </c>
      <c r="P81" s="2">
        <v>873</v>
      </c>
      <c r="Q81" s="2">
        <v>1377</v>
      </c>
      <c r="R81" s="2">
        <v>606</v>
      </c>
      <c r="S81" s="2">
        <v>1002</v>
      </c>
      <c r="T81" s="2">
        <v>1461</v>
      </c>
      <c r="U81" s="2">
        <v>726</v>
      </c>
      <c r="V81" s="2">
        <v>1080</v>
      </c>
      <c r="W81" s="2">
        <v>1209</v>
      </c>
      <c r="X81" s="2">
        <v>1086</v>
      </c>
      <c r="Y81" s="2">
        <v>675</v>
      </c>
      <c r="Z81" s="2">
        <v>927</v>
      </c>
      <c r="AA81" s="2">
        <v>1779</v>
      </c>
      <c r="AB81" s="2">
        <v>1227</v>
      </c>
      <c r="AC81" s="2">
        <v>1218</v>
      </c>
      <c r="AD81" s="2">
        <v>99</v>
      </c>
      <c r="AE81" s="2">
        <v>144</v>
      </c>
      <c r="AF81" s="2">
        <v>21</v>
      </c>
      <c r="AG81" s="2">
        <v>66</v>
      </c>
    </row>
    <row r="82" spans="1:33" x14ac:dyDescent="0.25">
      <c r="C82" t="s">
        <v>248</v>
      </c>
      <c r="D82" t="s">
        <v>31</v>
      </c>
      <c r="E82">
        <v>2018</v>
      </c>
      <c r="F82" s="2">
        <v>190464</v>
      </c>
      <c r="G82" s="2">
        <v>13350</v>
      </c>
      <c r="H82" s="2">
        <v>2607</v>
      </c>
      <c r="I82" s="2">
        <v>2310</v>
      </c>
      <c r="J82" s="2">
        <v>3315</v>
      </c>
      <c r="K82" s="2">
        <v>1899</v>
      </c>
      <c r="L82" s="2">
        <v>387</v>
      </c>
      <c r="M82" s="2">
        <v>2835</v>
      </c>
      <c r="N82" s="2">
        <v>387</v>
      </c>
      <c r="O82" s="2">
        <v>567</v>
      </c>
      <c r="P82" s="2">
        <v>852</v>
      </c>
      <c r="Q82" s="2">
        <v>711</v>
      </c>
      <c r="R82" s="2">
        <v>705</v>
      </c>
      <c r="S82" s="2">
        <v>918</v>
      </c>
      <c r="T82" s="2">
        <v>1209</v>
      </c>
      <c r="U82" s="2">
        <v>774</v>
      </c>
      <c r="V82" s="2">
        <v>897</v>
      </c>
      <c r="W82" s="2">
        <v>963</v>
      </c>
      <c r="X82" s="2">
        <v>771</v>
      </c>
      <c r="Y82" s="2">
        <v>624</v>
      </c>
      <c r="Z82" s="2">
        <v>831</v>
      </c>
      <c r="AA82" s="2">
        <v>1143</v>
      </c>
      <c r="AB82" s="2">
        <v>855</v>
      </c>
      <c r="AC82" s="2">
        <v>1143</v>
      </c>
      <c r="AD82" s="2">
        <v>141</v>
      </c>
      <c r="AE82" s="2">
        <v>156</v>
      </c>
      <c r="AF82" s="2">
        <v>54</v>
      </c>
      <c r="AG82" s="2">
        <v>36</v>
      </c>
    </row>
    <row r="83" spans="1:33" x14ac:dyDescent="0.25">
      <c r="C83" t="s">
        <v>249</v>
      </c>
      <c r="D83" t="s">
        <v>33</v>
      </c>
      <c r="E83">
        <v>2018</v>
      </c>
      <c r="F83" s="2">
        <v>155757</v>
      </c>
      <c r="G83" s="2">
        <v>9885</v>
      </c>
      <c r="H83" s="2">
        <v>1734</v>
      </c>
      <c r="I83" s="2">
        <v>1512</v>
      </c>
      <c r="J83" s="2">
        <v>2751</v>
      </c>
      <c r="K83" s="2">
        <v>1200</v>
      </c>
      <c r="L83" s="2">
        <v>294</v>
      </c>
      <c r="M83" s="2">
        <v>2394</v>
      </c>
      <c r="N83" s="2">
        <v>294</v>
      </c>
      <c r="O83" s="2">
        <v>399</v>
      </c>
      <c r="P83" s="2">
        <v>654</v>
      </c>
      <c r="Q83" s="2">
        <v>414</v>
      </c>
      <c r="R83" s="2">
        <v>441</v>
      </c>
      <c r="S83" s="2">
        <v>750</v>
      </c>
      <c r="T83" s="2">
        <v>1086</v>
      </c>
      <c r="U83" s="2">
        <v>681</v>
      </c>
      <c r="V83" s="2">
        <v>567</v>
      </c>
      <c r="W83" s="2">
        <v>696</v>
      </c>
      <c r="X83" s="2">
        <v>531</v>
      </c>
      <c r="Y83" s="2">
        <v>360</v>
      </c>
      <c r="Z83" s="2">
        <v>570</v>
      </c>
      <c r="AA83" s="2">
        <v>966</v>
      </c>
      <c r="AB83" s="2">
        <v>516</v>
      </c>
      <c r="AC83" s="2">
        <v>960</v>
      </c>
      <c r="AD83" s="2">
        <v>93</v>
      </c>
      <c r="AE83" s="2">
        <v>123</v>
      </c>
      <c r="AF83" s="2">
        <v>36</v>
      </c>
      <c r="AG83" s="2">
        <v>42</v>
      </c>
    </row>
    <row r="84" spans="1:33" x14ac:dyDescent="0.25">
      <c r="C84" t="s">
        <v>250</v>
      </c>
      <c r="D84" t="s">
        <v>36</v>
      </c>
      <c r="E84">
        <v>2018</v>
      </c>
      <c r="F84" s="2">
        <v>143343</v>
      </c>
      <c r="G84" s="2">
        <v>9186</v>
      </c>
      <c r="H84" s="2">
        <v>1770</v>
      </c>
      <c r="I84" s="2">
        <v>1479</v>
      </c>
      <c r="J84" s="2">
        <v>1974</v>
      </c>
      <c r="K84" s="2">
        <v>1305</v>
      </c>
      <c r="L84" s="2">
        <v>255</v>
      </c>
      <c r="M84" s="2">
        <v>2403</v>
      </c>
      <c r="N84" s="2">
        <v>255</v>
      </c>
      <c r="O84" s="2">
        <v>411</v>
      </c>
      <c r="P84" s="2">
        <v>621</v>
      </c>
      <c r="Q84" s="2">
        <v>387</v>
      </c>
      <c r="R84" s="2">
        <v>459</v>
      </c>
      <c r="S84" s="2">
        <v>693</v>
      </c>
      <c r="T84" s="2">
        <v>684</v>
      </c>
      <c r="U84" s="2">
        <v>642</v>
      </c>
      <c r="V84" s="2">
        <v>579</v>
      </c>
      <c r="W84" s="2">
        <v>564</v>
      </c>
      <c r="X84" s="2">
        <v>525</v>
      </c>
      <c r="Y84" s="2">
        <v>435</v>
      </c>
      <c r="Z84" s="2">
        <v>567</v>
      </c>
      <c r="AA84" s="2">
        <v>723</v>
      </c>
      <c r="AB84" s="2">
        <v>573</v>
      </c>
      <c r="AC84" s="2">
        <v>1068</v>
      </c>
      <c r="AD84" s="2">
        <v>99</v>
      </c>
      <c r="AE84" s="2">
        <v>90</v>
      </c>
      <c r="AF84" s="2">
        <v>30</v>
      </c>
      <c r="AG84" s="2">
        <v>36</v>
      </c>
    </row>
    <row r="85" spans="1:33" x14ac:dyDescent="0.25">
      <c r="C85" t="s">
        <v>251</v>
      </c>
      <c r="D85" t="s">
        <v>42</v>
      </c>
      <c r="E85">
        <v>2018</v>
      </c>
      <c r="F85" s="2">
        <v>74379</v>
      </c>
      <c r="G85" s="2">
        <v>4506</v>
      </c>
      <c r="H85" s="2">
        <v>978</v>
      </c>
      <c r="I85" s="2">
        <v>723</v>
      </c>
      <c r="J85" s="2">
        <v>729</v>
      </c>
      <c r="K85" s="2">
        <v>948</v>
      </c>
      <c r="L85" s="2">
        <v>180</v>
      </c>
      <c r="M85" s="2">
        <v>948</v>
      </c>
      <c r="N85" s="2">
        <v>180</v>
      </c>
      <c r="O85" s="2">
        <v>288</v>
      </c>
      <c r="P85" s="2">
        <v>351</v>
      </c>
      <c r="Q85" s="2">
        <v>192</v>
      </c>
      <c r="R85" s="2">
        <v>330</v>
      </c>
      <c r="S85" s="2">
        <v>309</v>
      </c>
      <c r="T85" s="2">
        <v>249</v>
      </c>
      <c r="U85" s="2">
        <v>273</v>
      </c>
      <c r="V85" s="2">
        <v>321</v>
      </c>
      <c r="W85" s="2">
        <v>258</v>
      </c>
      <c r="X85" s="2">
        <v>264</v>
      </c>
      <c r="Y85" s="2">
        <v>333</v>
      </c>
      <c r="Z85" s="2">
        <v>267</v>
      </c>
      <c r="AA85" s="2">
        <v>222</v>
      </c>
      <c r="AB85" s="2">
        <v>306</v>
      </c>
      <c r="AC85" s="2">
        <v>366</v>
      </c>
      <c r="AD85" s="2">
        <v>63</v>
      </c>
      <c r="AE85" s="2">
        <v>75</v>
      </c>
      <c r="AF85" s="2">
        <v>21</v>
      </c>
      <c r="AG85" s="2">
        <v>21</v>
      </c>
    </row>
    <row r="86" spans="1:33" x14ac:dyDescent="0.25">
      <c r="C86" t="s">
        <v>254</v>
      </c>
      <c r="D86" t="s">
        <v>45</v>
      </c>
      <c r="E86">
        <v>2018</v>
      </c>
      <c r="F86" s="2">
        <v>171474</v>
      </c>
      <c r="G86" s="2">
        <v>12360</v>
      </c>
      <c r="H86" s="2">
        <v>2928</v>
      </c>
      <c r="I86" s="2">
        <v>2022</v>
      </c>
      <c r="J86" s="2">
        <v>1803</v>
      </c>
      <c r="K86" s="2">
        <v>2700</v>
      </c>
      <c r="L86" s="2">
        <v>462</v>
      </c>
      <c r="M86" s="2">
        <v>2445</v>
      </c>
      <c r="N86" s="2">
        <v>462</v>
      </c>
      <c r="O86" s="2">
        <v>831</v>
      </c>
      <c r="P86" s="2">
        <v>1074</v>
      </c>
      <c r="Q86" s="2">
        <v>459</v>
      </c>
      <c r="R86" s="2">
        <v>1095</v>
      </c>
      <c r="S86" s="2">
        <v>861</v>
      </c>
      <c r="T86" s="2">
        <v>753</v>
      </c>
      <c r="U86" s="2">
        <v>846</v>
      </c>
      <c r="V86" s="2">
        <v>1068</v>
      </c>
      <c r="W86" s="2">
        <v>540</v>
      </c>
      <c r="X86" s="2">
        <v>687</v>
      </c>
      <c r="Y86" s="2">
        <v>771</v>
      </c>
      <c r="Z86" s="2">
        <v>879</v>
      </c>
      <c r="AA86" s="2">
        <v>510</v>
      </c>
      <c r="AB86" s="2">
        <v>786</v>
      </c>
      <c r="AC86" s="2">
        <v>741</v>
      </c>
      <c r="AD86" s="2">
        <v>138</v>
      </c>
      <c r="AE86" s="2">
        <v>165</v>
      </c>
      <c r="AF86" s="2">
        <v>66</v>
      </c>
      <c r="AG86" s="2">
        <v>93</v>
      </c>
    </row>
    <row r="87" spans="1:33" x14ac:dyDescent="0.25">
      <c r="C87" t="s">
        <v>297</v>
      </c>
      <c r="D87" t="s">
        <v>147</v>
      </c>
      <c r="E87">
        <v>2018</v>
      </c>
      <c r="F87" s="2">
        <v>17670</v>
      </c>
      <c r="G87" s="2">
        <v>936</v>
      </c>
      <c r="H87" s="2">
        <v>141</v>
      </c>
      <c r="I87" s="2">
        <v>186</v>
      </c>
      <c r="J87" s="2">
        <v>171</v>
      </c>
      <c r="K87" s="2">
        <v>168</v>
      </c>
      <c r="L87" s="2">
        <v>96</v>
      </c>
      <c r="M87" s="2">
        <v>174</v>
      </c>
      <c r="N87" s="2">
        <v>96</v>
      </c>
      <c r="O87" s="2">
        <v>54</v>
      </c>
      <c r="P87" s="2">
        <v>33</v>
      </c>
      <c r="Q87" s="2">
        <v>81</v>
      </c>
      <c r="R87" s="2">
        <v>48</v>
      </c>
      <c r="S87" s="2">
        <v>66</v>
      </c>
      <c r="T87" s="2">
        <v>36</v>
      </c>
      <c r="U87" s="2">
        <v>42</v>
      </c>
      <c r="V87" s="2">
        <v>51</v>
      </c>
      <c r="W87" s="2">
        <v>51</v>
      </c>
      <c r="X87" s="2">
        <v>72</v>
      </c>
      <c r="Y87" s="2">
        <v>66</v>
      </c>
      <c r="Z87" s="2">
        <v>36</v>
      </c>
      <c r="AA87" s="2">
        <v>84</v>
      </c>
      <c r="AB87" s="2">
        <v>57</v>
      </c>
      <c r="AC87" s="2">
        <v>66</v>
      </c>
      <c r="AD87" s="2">
        <v>6</v>
      </c>
      <c r="AE87" s="2">
        <v>0</v>
      </c>
      <c r="AF87" s="2">
        <v>0</v>
      </c>
      <c r="AG87" s="2">
        <v>84</v>
      </c>
    </row>
    <row r="88" spans="1:33" x14ac:dyDescent="0.25">
      <c r="C88" t="s">
        <v>197</v>
      </c>
      <c r="D88" t="s">
        <v>197</v>
      </c>
      <c r="E88">
        <v>2018</v>
      </c>
      <c r="F88" s="2">
        <v>1271775</v>
      </c>
      <c r="G88" s="2">
        <v>98880</v>
      </c>
      <c r="H88" s="2">
        <v>19173</v>
      </c>
      <c r="I88" s="2">
        <v>20022</v>
      </c>
      <c r="J88" s="2">
        <v>24393</v>
      </c>
      <c r="K88" s="2">
        <v>12999</v>
      </c>
      <c r="L88" s="2">
        <v>2373</v>
      </c>
      <c r="M88" s="2">
        <v>19920</v>
      </c>
      <c r="N88" s="2">
        <v>2373</v>
      </c>
      <c r="O88" s="2">
        <v>3867</v>
      </c>
      <c r="P88" s="2">
        <v>5868</v>
      </c>
      <c r="Q88" s="2">
        <v>7767</v>
      </c>
      <c r="R88" s="2">
        <v>4608</v>
      </c>
      <c r="S88" s="2">
        <v>6723</v>
      </c>
      <c r="T88" s="2">
        <v>7458</v>
      </c>
      <c r="U88" s="2">
        <v>5163</v>
      </c>
      <c r="V88" s="2">
        <v>6594</v>
      </c>
      <c r="W88" s="2">
        <v>6330</v>
      </c>
      <c r="X88" s="2">
        <v>6441</v>
      </c>
      <c r="Y88" s="2">
        <v>4527</v>
      </c>
      <c r="Z88" s="2">
        <v>5814</v>
      </c>
      <c r="AA88" s="2">
        <v>10602</v>
      </c>
      <c r="AB88" s="2">
        <v>6711</v>
      </c>
      <c r="AC88" s="2">
        <v>8034</v>
      </c>
      <c r="AD88" s="2">
        <v>774</v>
      </c>
      <c r="AE88" s="2">
        <v>882</v>
      </c>
      <c r="AF88" s="2">
        <v>243</v>
      </c>
      <c r="AG88" s="2">
        <v>474</v>
      </c>
    </row>
    <row r="89" spans="1:33" x14ac:dyDescent="0.25">
      <c r="C89" t="s">
        <v>198</v>
      </c>
      <c r="D89" t="s">
        <v>198</v>
      </c>
      <c r="E89">
        <v>2018</v>
      </c>
      <c r="F89" s="2">
        <v>1254108</v>
      </c>
      <c r="G89" s="2">
        <v>97944</v>
      </c>
      <c r="H89" s="2">
        <v>19032</v>
      </c>
      <c r="I89" s="2">
        <v>19836</v>
      </c>
      <c r="J89" s="2">
        <v>24219</v>
      </c>
      <c r="K89" s="2">
        <v>12834</v>
      </c>
      <c r="L89" s="2">
        <v>2274</v>
      </c>
      <c r="M89" s="2">
        <v>19749</v>
      </c>
      <c r="N89" s="2">
        <v>2274</v>
      </c>
      <c r="O89" s="2">
        <v>3810</v>
      </c>
      <c r="P89" s="2">
        <v>5832</v>
      </c>
      <c r="Q89" s="2">
        <v>7686</v>
      </c>
      <c r="R89" s="2">
        <v>4563</v>
      </c>
      <c r="S89" s="2">
        <v>6657</v>
      </c>
      <c r="T89" s="2">
        <v>7422</v>
      </c>
      <c r="U89" s="2">
        <v>5121</v>
      </c>
      <c r="V89" s="2">
        <v>6543</v>
      </c>
      <c r="W89" s="2">
        <v>6279</v>
      </c>
      <c r="X89" s="2">
        <v>6372</v>
      </c>
      <c r="Y89" s="2">
        <v>4458</v>
      </c>
      <c r="Z89" s="2">
        <v>5778</v>
      </c>
      <c r="AA89" s="2">
        <v>10518</v>
      </c>
      <c r="AB89" s="2">
        <v>6657</v>
      </c>
      <c r="AC89" s="2">
        <v>7968</v>
      </c>
      <c r="AD89" s="2">
        <v>765</v>
      </c>
      <c r="AE89" s="2">
        <v>879</v>
      </c>
      <c r="AF89" s="2">
        <v>240</v>
      </c>
      <c r="AG89" s="2">
        <v>390</v>
      </c>
    </row>
    <row r="90" spans="1:33" x14ac:dyDescent="0.25">
      <c r="A90" t="s">
        <v>360</v>
      </c>
      <c r="B90" t="s">
        <v>324</v>
      </c>
      <c r="C90" t="s">
        <v>238</v>
      </c>
      <c r="D90" t="s">
        <v>146</v>
      </c>
      <c r="E90">
        <v>2018</v>
      </c>
      <c r="F90" s="2">
        <v>3457437</v>
      </c>
      <c r="G90" s="2">
        <v>285069</v>
      </c>
      <c r="H90" s="2">
        <v>59295</v>
      </c>
      <c r="I90" s="2">
        <v>52434</v>
      </c>
      <c r="J90" s="2">
        <v>54819</v>
      </c>
      <c r="K90" s="2">
        <v>53007</v>
      </c>
      <c r="L90" s="2">
        <v>7056</v>
      </c>
      <c r="M90" s="2">
        <v>58455</v>
      </c>
      <c r="N90" s="2">
        <v>7056</v>
      </c>
      <c r="O90" s="2">
        <v>16875</v>
      </c>
      <c r="P90" s="2">
        <v>21141</v>
      </c>
      <c r="Q90" s="2">
        <v>15027</v>
      </c>
      <c r="R90" s="2">
        <v>19938</v>
      </c>
      <c r="S90" s="2">
        <v>19869</v>
      </c>
      <c r="T90" s="2">
        <v>19242</v>
      </c>
      <c r="U90" s="2">
        <v>19656</v>
      </c>
      <c r="V90" s="2">
        <v>19425</v>
      </c>
      <c r="W90" s="2">
        <v>17181</v>
      </c>
      <c r="X90" s="2">
        <v>17958</v>
      </c>
      <c r="Y90" s="2">
        <v>16194</v>
      </c>
      <c r="Z90" s="2">
        <v>19452</v>
      </c>
      <c r="AA90" s="2">
        <v>18396</v>
      </c>
      <c r="AB90" s="2">
        <v>18729</v>
      </c>
      <c r="AC90" s="2">
        <v>18930</v>
      </c>
      <c r="AD90" s="2">
        <v>2289</v>
      </c>
      <c r="AE90" s="2">
        <v>2427</v>
      </c>
      <c r="AF90" s="2">
        <v>948</v>
      </c>
      <c r="AG90" s="2">
        <v>1392</v>
      </c>
    </row>
    <row r="91" spans="1:33" x14ac:dyDescent="0.25">
      <c r="C91" t="s">
        <v>256</v>
      </c>
      <c r="D91" t="s">
        <v>83</v>
      </c>
      <c r="E91">
        <v>2018</v>
      </c>
      <c r="F91" s="2">
        <v>241947</v>
      </c>
      <c r="G91" s="2">
        <v>19839</v>
      </c>
      <c r="H91" s="2">
        <v>3867</v>
      </c>
      <c r="I91" s="2">
        <v>3978</v>
      </c>
      <c r="J91" s="2">
        <v>3903</v>
      </c>
      <c r="K91" s="2">
        <v>4395</v>
      </c>
      <c r="L91" s="2">
        <v>324</v>
      </c>
      <c r="M91" s="2">
        <v>3375</v>
      </c>
      <c r="N91" s="2">
        <v>324</v>
      </c>
      <c r="O91" s="2">
        <v>1476</v>
      </c>
      <c r="P91" s="2">
        <v>1020</v>
      </c>
      <c r="Q91" s="2">
        <v>1125</v>
      </c>
      <c r="R91" s="2">
        <v>1329</v>
      </c>
      <c r="S91" s="2">
        <v>1113</v>
      </c>
      <c r="T91" s="2">
        <v>1077</v>
      </c>
      <c r="U91" s="2">
        <v>1251</v>
      </c>
      <c r="V91" s="2">
        <v>1224</v>
      </c>
      <c r="W91" s="2">
        <v>1425</v>
      </c>
      <c r="X91" s="2">
        <v>1266</v>
      </c>
      <c r="Y91" s="2">
        <v>1593</v>
      </c>
      <c r="Z91" s="2">
        <v>1584</v>
      </c>
      <c r="AA91" s="2">
        <v>1401</v>
      </c>
      <c r="AB91" s="2">
        <v>1620</v>
      </c>
      <c r="AC91" s="2">
        <v>1011</v>
      </c>
      <c r="AD91" s="2">
        <v>96</v>
      </c>
      <c r="AE91" s="2">
        <v>90</v>
      </c>
      <c r="AF91" s="2">
        <v>54</v>
      </c>
      <c r="AG91" s="2">
        <v>81</v>
      </c>
    </row>
    <row r="92" spans="1:33" x14ac:dyDescent="0.25">
      <c r="C92" t="s">
        <v>292</v>
      </c>
      <c r="D92" t="s">
        <v>182</v>
      </c>
      <c r="E92">
        <v>2018</v>
      </c>
      <c r="F92" s="2">
        <v>543</v>
      </c>
      <c r="G92" s="2">
        <v>42</v>
      </c>
      <c r="H92" s="2">
        <v>9</v>
      </c>
      <c r="I92" s="2">
        <v>12</v>
      </c>
      <c r="J92" s="2">
        <v>6</v>
      </c>
      <c r="K92" s="2">
        <v>6</v>
      </c>
      <c r="L92" s="2">
        <v>0</v>
      </c>
      <c r="M92" s="2">
        <v>0</v>
      </c>
      <c r="N92" s="2">
        <v>0</v>
      </c>
      <c r="O92" s="2">
        <v>0</v>
      </c>
      <c r="P92" s="2">
        <v>0</v>
      </c>
      <c r="Q92" s="2">
        <v>9</v>
      </c>
      <c r="R92" s="2">
        <v>0</v>
      </c>
      <c r="S92" s="2">
        <v>0</v>
      </c>
      <c r="T92" s="2">
        <v>0</v>
      </c>
      <c r="U92" s="2">
        <v>0</v>
      </c>
      <c r="V92" s="2">
        <v>0</v>
      </c>
      <c r="W92" s="2">
        <v>0</v>
      </c>
      <c r="X92" s="2">
        <v>0</v>
      </c>
      <c r="Y92" s="2">
        <v>0</v>
      </c>
      <c r="Z92" s="2">
        <v>0</v>
      </c>
      <c r="AA92" s="2">
        <v>0</v>
      </c>
      <c r="AB92" s="2">
        <v>0</v>
      </c>
      <c r="AC92" s="2">
        <v>0</v>
      </c>
      <c r="AD92" s="2">
        <v>0</v>
      </c>
      <c r="AE92" s="2">
        <v>0</v>
      </c>
      <c r="AF92" s="2">
        <v>0</v>
      </c>
      <c r="AG92" s="2">
        <v>0</v>
      </c>
    </row>
    <row r="93" spans="1:33" x14ac:dyDescent="0.25">
      <c r="C93" t="s">
        <v>295</v>
      </c>
      <c r="D93" t="s">
        <v>149</v>
      </c>
      <c r="E93">
        <v>2018</v>
      </c>
      <c r="F93" s="2">
        <v>704910</v>
      </c>
      <c r="G93" s="2">
        <v>43140</v>
      </c>
      <c r="H93" s="2">
        <v>7674</v>
      </c>
      <c r="I93" s="2">
        <v>9699</v>
      </c>
      <c r="J93" s="2">
        <v>8355</v>
      </c>
      <c r="K93" s="2">
        <v>9771</v>
      </c>
      <c r="L93" s="2">
        <v>1089</v>
      </c>
      <c r="M93" s="2">
        <v>6552</v>
      </c>
      <c r="N93" s="2">
        <v>1089</v>
      </c>
      <c r="O93" s="2">
        <v>3015</v>
      </c>
      <c r="P93" s="2">
        <v>1764</v>
      </c>
      <c r="Q93" s="2">
        <v>3942</v>
      </c>
      <c r="R93" s="2">
        <v>2775</v>
      </c>
      <c r="S93" s="2">
        <v>2301</v>
      </c>
      <c r="T93" s="2">
        <v>1761</v>
      </c>
      <c r="U93" s="2">
        <v>2190</v>
      </c>
      <c r="V93" s="2">
        <v>2580</v>
      </c>
      <c r="W93" s="2">
        <v>3231</v>
      </c>
      <c r="X93" s="2">
        <v>3039</v>
      </c>
      <c r="Y93" s="2">
        <v>3981</v>
      </c>
      <c r="Z93" s="2">
        <v>2718</v>
      </c>
      <c r="AA93" s="2">
        <v>3366</v>
      </c>
      <c r="AB93" s="2">
        <v>3333</v>
      </c>
      <c r="AC93" s="2">
        <v>2061</v>
      </c>
      <c r="AD93" s="2">
        <v>354</v>
      </c>
      <c r="AE93" s="2">
        <v>267</v>
      </c>
      <c r="AF93" s="2">
        <v>123</v>
      </c>
      <c r="AG93" s="2">
        <v>342</v>
      </c>
    </row>
    <row r="94" spans="1:33" x14ac:dyDescent="0.25">
      <c r="C94" t="s">
        <v>197</v>
      </c>
      <c r="D94" t="s">
        <v>197</v>
      </c>
      <c r="E94">
        <v>2018</v>
      </c>
      <c r="F94" s="2">
        <v>4404834</v>
      </c>
      <c r="G94" s="2">
        <v>348084</v>
      </c>
      <c r="H94" s="2">
        <v>70842</v>
      </c>
      <c r="I94" s="2">
        <v>66126</v>
      </c>
      <c r="J94" s="2">
        <v>67086</v>
      </c>
      <c r="K94" s="2">
        <v>67179</v>
      </c>
      <c r="L94" s="2">
        <v>8466</v>
      </c>
      <c r="M94" s="2">
        <v>68391</v>
      </c>
      <c r="N94" s="2">
        <v>8466</v>
      </c>
      <c r="O94" s="2">
        <v>21366</v>
      </c>
      <c r="P94" s="2">
        <v>23925</v>
      </c>
      <c r="Q94" s="2">
        <v>20103</v>
      </c>
      <c r="R94" s="2">
        <v>24039</v>
      </c>
      <c r="S94" s="2">
        <v>23289</v>
      </c>
      <c r="T94" s="2">
        <v>22080</v>
      </c>
      <c r="U94" s="2">
        <v>23097</v>
      </c>
      <c r="V94" s="2">
        <v>23229</v>
      </c>
      <c r="W94" s="2">
        <v>21840</v>
      </c>
      <c r="X94" s="2">
        <v>22266</v>
      </c>
      <c r="Y94" s="2">
        <v>21774</v>
      </c>
      <c r="Z94" s="2">
        <v>23757</v>
      </c>
      <c r="AA94" s="2">
        <v>23169</v>
      </c>
      <c r="AB94" s="2">
        <v>23688</v>
      </c>
      <c r="AC94" s="2">
        <v>22002</v>
      </c>
      <c r="AD94" s="2">
        <v>2742</v>
      </c>
      <c r="AE94" s="2">
        <v>2784</v>
      </c>
      <c r="AF94" s="2">
        <v>1125</v>
      </c>
      <c r="AG94" s="2">
        <v>1815</v>
      </c>
    </row>
    <row r="95" spans="1:33" x14ac:dyDescent="0.25">
      <c r="C95" t="s">
        <v>198</v>
      </c>
      <c r="D95" t="s">
        <v>198</v>
      </c>
      <c r="E95">
        <v>2018</v>
      </c>
      <c r="F95" s="2">
        <v>3699381</v>
      </c>
      <c r="G95" s="2">
        <v>304905</v>
      </c>
      <c r="H95" s="2">
        <v>63162</v>
      </c>
      <c r="I95" s="2">
        <v>56412</v>
      </c>
      <c r="J95" s="2">
        <v>58722</v>
      </c>
      <c r="K95" s="2">
        <v>57402</v>
      </c>
      <c r="L95" s="2">
        <v>7380</v>
      </c>
      <c r="M95" s="2">
        <v>61833</v>
      </c>
      <c r="N95" s="2">
        <v>7380</v>
      </c>
      <c r="O95" s="2">
        <v>18351</v>
      </c>
      <c r="P95" s="2">
        <v>22161</v>
      </c>
      <c r="Q95" s="2">
        <v>16152</v>
      </c>
      <c r="R95" s="2">
        <v>21267</v>
      </c>
      <c r="S95" s="2">
        <v>20985</v>
      </c>
      <c r="T95" s="2">
        <v>20316</v>
      </c>
      <c r="U95" s="2">
        <v>20907</v>
      </c>
      <c r="V95" s="2">
        <v>20649</v>
      </c>
      <c r="W95" s="2">
        <v>18606</v>
      </c>
      <c r="X95" s="2">
        <v>19221</v>
      </c>
      <c r="Y95" s="2">
        <v>17784</v>
      </c>
      <c r="Z95" s="2">
        <v>21036</v>
      </c>
      <c r="AA95" s="2">
        <v>19797</v>
      </c>
      <c r="AB95" s="2">
        <v>20349</v>
      </c>
      <c r="AC95" s="2">
        <v>19941</v>
      </c>
      <c r="AD95" s="2">
        <v>2388</v>
      </c>
      <c r="AE95" s="2">
        <v>2517</v>
      </c>
      <c r="AF95" s="2">
        <v>1002</v>
      </c>
      <c r="AG95" s="2">
        <v>1470</v>
      </c>
    </row>
    <row r="96" spans="1:33" x14ac:dyDescent="0.25">
      <c r="A96" t="s">
        <v>361</v>
      </c>
      <c r="B96" t="s">
        <v>328</v>
      </c>
      <c r="C96" t="s">
        <v>239</v>
      </c>
      <c r="D96" t="s">
        <v>141</v>
      </c>
      <c r="E96">
        <v>2018</v>
      </c>
      <c r="F96" s="2">
        <v>642507</v>
      </c>
      <c r="G96" s="2">
        <v>49554</v>
      </c>
      <c r="H96" s="2">
        <v>8742</v>
      </c>
      <c r="I96" s="2">
        <v>9357</v>
      </c>
      <c r="J96" s="2">
        <v>9531</v>
      </c>
      <c r="K96" s="2">
        <v>13152</v>
      </c>
      <c r="L96" s="2">
        <v>804</v>
      </c>
      <c r="M96" s="2">
        <v>7968</v>
      </c>
      <c r="N96" s="2">
        <v>804</v>
      </c>
      <c r="O96" s="2">
        <v>4167</v>
      </c>
      <c r="P96" s="2">
        <v>2295</v>
      </c>
      <c r="Q96" s="2">
        <v>2694</v>
      </c>
      <c r="R96" s="2">
        <v>4053</v>
      </c>
      <c r="S96" s="2">
        <v>1965</v>
      </c>
      <c r="T96" s="2">
        <v>2721</v>
      </c>
      <c r="U96" s="2">
        <v>3744</v>
      </c>
      <c r="V96" s="2">
        <v>2643</v>
      </c>
      <c r="W96" s="2">
        <v>4410</v>
      </c>
      <c r="X96" s="2">
        <v>2886</v>
      </c>
      <c r="Y96" s="2">
        <v>4932</v>
      </c>
      <c r="Z96" s="2">
        <v>3774</v>
      </c>
      <c r="AA96" s="2">
        <v>2400</v>
      </c>
      <c r="AB96" s="2">
        <v>3804</v>
      </c>
      <c r="AC96" s="2">
        <v>2259</v>
      </c>
      <c r="AD96" s="2">
        <v>246</v>
      </c>
      <c r="AE96" s="2">
        <v>195</v>
      </c>
      <c r="AF96" s="2">
        <v>141</v>
      </c>
      <c r="AG96" s="2">
        <v>219</v>
      </c>
    </row>
    <row r="97" spans="2:33" x14ac:dyDescent="0.25">
      <c r="C97" t="s">
        <v>240</v>
      </c>
      <c r="D97" t="s">
        <v>116</v>
      </c>
      <c r="E97">
        <v>2018</v>
      </c>
      <c r="F97" s="2">
        <v>395103</v>
      </c>
      <c r="G97" s="2">
        <v>31641</v>
      </c>
      <c r="H97" s="2">
        <v>6054</v>
      </c>
      <c r="I97" s="2">
        <v>5814</v>
      </c>
      <c r="J97" s="2">
        <v>5523</v>
      </c>
      <c r="K97" s="2">
        <v>7611</v>
      </c>
      <c r="L97" s="2">
        <v>744</v>
      </c>
      <c r="M97" s="2">
        <v>5892</v>
      </c>
      <c r="N97" s="2">
        <v>744</v>
      </c>
      <c r="O97" s="2">
        <v>2451</v>
      </c>
      <c r="P97" s="2">
        <v>1986</v>
      </c>
      <c r="Q97" s="2">
        <v>1605</v>
      </c>
      <c r="R97" s="2">
        <v>2721</v>
      </c>
      <c r="S97" s="2">
        <v>1704</v>
      </c>
      <c r="T97" s="2">
        <v>1845</v>
      </c>
      <c r="U97" s="2">
        <v>2535</v>
      </c>
      <c r="V97" s="2">
        <v>1956</v>
      </c>
      <c r="W97" s="2">
        <v>2445</v>
      </c>
      <c r="X97" s="2">
        <v>1920</v>
      </c>
      <c r="Y97" s="2">
        <v>2442</v>
      </c>
      <c r="Z97" s="2">
        <v>2292</v>
      </c>
      <c r="AA97" s="2">
        <v>1230</v>
      </c>
      <c r="AB97" s="2">
        <v>2112</v>
      </c>
      <c r="AC97" s="2">
        <v>1653</v>
      </c>
      <c r="AD97" s="2">
        <v>237</v>
      </c>
      <c r="AE97" s="2">
        <v>207</v>
      </c>
      <c r="AF97" s="2">
        <v>120</v>
      </c>
      <c r="AG97" s="2">
        <v>180</v>
      </c>
    </row>
    <row r="98" spans="2:33" x14ac:dyDescent="0.25">
      <c r="C98" t="s">
        <v>244</v>
      </c>
      <c r="D98" t="s">
        <v>117</v>
      </c>
      <c r="E98">
        <v>2018</v>
      </c>
      <c r="F98" s="2">
        <v>350463</v>
      </c>
      <c r="G98" s="2">
        <v>28305</v>
      </c>
      <c r="H98" s="2">
        <v>5574</v>
      </c>
      <c r="I98" s="2">
        <v>5298</v>
      </c>
      <c r="J98" s="2">
        <v>4773</v>
      </c>
      <c r="K98" s="2">
        <v>6309</v>
      </c>
      <c r="L98" s="2">
        <v>663</v>
      </c>
      <c r="M98" s="2">
        <v>5688</v>
      </c>
      <c r="N98" s="2">
        <v>663</v>
      </c>
      <c r="O98" s="2">
        <v>2049</v>
      </c>
      <c r="P98" s="2">
        <v>1866</v>
      </c>
      <c r="Q98" s="2">
        <v>1437</v>
      </c>
      <c r="R98" s="2">
        <v>2349</v>
      </c>
      <c r="S98" s="2">
        <v>1764</v>
      </c>
      <c r="T98" s="2">
        <v>1674</v>
      </c>
      <c r="U98" s="2">
        <v>2235</v>
      </c>
      <c r="V98" s="2">
        <v>1833</v>
      </c>
      <c r="W98" s="2">
        <v>1884</v>
      </c>
      <c r="X98" s="2">
        <v>1782</v>
      </c>
      <c r="Y98" s="2">
        <v>1911</v>
      </c>
      <c r="Z98" s="2">
        <v>2082</v>
      </c>
      <c r="AA98" s="2">
        <v>1218</v>
      </c>
      <c r="AB98" s="2">
        <v>1878</v>
      </c>
      <c r="AC98" s="2">
        <v>1689</v>
      </c>
      <c r="AD98" s="2">
        <v>186</v>
      </c>
      <c r="AE98" s="2">
        <v>201</v>
      </c>
      <c r="AF98" s="2">
        <v>102</v>
      </c>
      <c r="AG98" s="2">
        <v>174</v>
      </c>
    </row>
    <row r="99" spans="2:33" x14ac:dyDescent="0.25">
      <c r="C99" t="s">
        <v>247</v>
      </c>
      <c r="D99" t="s">
        <v>118</v>
      </c>
      <c r="E99">
        <v>2018</v>
      </c>
      <c r="F99" s="2">
        <v>400068</v>
      </c>
      <c r="G99" s="2">
        <v>33747</v>
      </c>
      <c r="H99" s="2">
        <v>5751</v>
      </c>
      <c r="I99" s="2">
        <v>5991</v>
      </c>
      <c r="J99" s="2">
        <v>8955</v>
      </c>
      <c r="K99" s="2">
        <v>5790</v>
      </c>
      <c r="L99" s="2">
        <v>543</v>
      </c>
      <c r="M99" s="2">
        <v>6720</v>
      </c>
      <c r="N99" s="2">
        <v>543</v>
      </c>
      <c r="O99" s="2">
        <v>1815</v>
      </c>
      <c r="P99" s="2">
        <v>1860</v>
      </c>
      <c r="Q99" s="2">
        <v>1920</v>
      </c>
      <c r="R99" s="2">
        <v>2025</v>
      </c>
      <c r="S99" s="2">
        <v>2325</v>
      </c>
      <c r="T99" s="2">
        <v>1962</v>
      </c>
      <c r="U99" s="2">
        <v>2043</v>
      </c>
      <c r="V99" s="2">
        <v>1878</v>
      </c>
      <c r="W99" s="2">
        <v>2004</v>
      </c>
      <c r="X99" s="2">
        <v>2055</v>
      </c>
      <c r="Y99" s="2">
        <v>1947</v>
      </c>
      <c r="Z99" s="2">
        <v>2016</v>
      </c>
      <c r="AA99" s="2">
        <v>4992</v>
      </c>
      <c r="AB99" s="2">
        <v>2016</v>
      </c>
      <c r="AC99" s="2">
        <v>2352</v>
      </c>
      <c r="AD99" s="2">
        <v>213</v>
      </c>
      <c r="AE99" s="2">
        <v>159</v>
      </c>
      <c r="AF99" s="2">
        <v>69</v>
      </c>
      <c r="AG99" s="2">
        <v>99</v>
      </c>
    </row>
    <row r="100" spans="2:33" x14ac:dyDescent="0.25">
      <c r="C100" t="s">
        <v>248</v>
      </c>
      <c r="D100" t="s">
        <v>119</v>
      </c>
      <c r="E100">
        <v>2018</v>
      </c>
      <c r="F100" s="2">
        <v>311910</v>
      </c>
      <c r="G100" s="2">
        <v>22668</v>
      </c>
      <c r="H100" s="2">
        <v>4776</v>
      </c>
      <c r="I100" s="2">
        <v>4317</v>
      </c>
      <c r="J100" s="2">
        <v>3882</v>
      </c>
      <c r="K100" s="2">
        <v>5328</v>
      </c>
      <c r="L100" s="2">
        <v>609</v>
      </c>
      <c r="M100" s="2">
        <v>3753</v>
      </c>
      <c r="N100" s="2">
        <v>609</v>
      </c>
      <c r="O100" s="2">
        <v>1686</v>
      </c>
      <c r="P100" s="2">
        <v>1485</v>
      </c>
      <c r="Q100" s="2">
        <v>1245</v>
      </c>
      <c r="R100" s="2">
        <v>2055</v>
      </c>
      <c r="S100" s="2">
        <v>1002</v>
      </c>
      <c r="T100" s="2">
        <v>1470</v>
      </c>
      <c r="U100" s="2">
        <v>1659</v>
      </c>
      <c r="V100" s="2">
        <v>1581</v>
      </c>
      <c r="W100" s="2">
        <v>1485</v>
      </c>
      <c r="X100" s="2">
        <v>1446</v>
      </c>
      <c r="Y100" s="2">
        <v>1587</v>
      </c>
      <c r="Z100" s="2">
        <v>1626</v>
      </c>
      <c r="AA100" s="2">
        <v>924</v>
      </c>
      <c r="AB100" s="2">
        <v>1713</v>
      </c>
      <c r="AC100" s="2">
        <v>1092</v>
      </c>
      <c r="AD100" s="2">
        <v>183</v>
      </c>
      <c r="AE100" s="2">
        <v>210</v>
      </c>
      <c r="AF100" s="2">
        <v>78</v>
      </c>
      <c r="AG100" s="2">
        <v>138</v>
      </c>
    </row>
    <row r="101" spans="2:33" x14ac:dyDescent="0.25">
      <c r="C101" t="s">
        <v>249</v>
      </c>
      <c r="D101" t="s">
        <v>120</v>
      </c>
      <c r="E101">
        <v>2018</v>
      </c>
      <c r="F101" s="2">
        <v>171999</v>
      </c>
      <c r="G101" s="2">
        <v>13653</v>
      </c>
      <c r="H101" s="2">
        <v>2838</v>
      </c>
      <c r="I101" s="2">
        <v>2712</v>
      </c>
      <c r="J101" s="2">
        <v>2511</v>
      </c>
      <c r="K101" s="2">
        <v>2652</v>
      </c>
      <c r="L101" s="2">
        <v>384</v>
      </c>
      <c r="M101" s="2">
        <v>2556</v>
      </c>
      <c r="N101" s="2">
        <v>384</v>
      </c>
      <c r="O101" s="2">
        <v>816</v>
      </c>
      <c r="P101" s="2">
        <v>963</v>
      </c>
      <c r="Q101" s="2">
        <v>843</v>
      </c>
      <c r="R101" s="2">
        <v>966</v>
      </c>
      <c r="S101" s="2">
        <v>747</v>
      </c>
      <c r="T101" s="2">
        <v>981</v>
      </c>
      <c r="U101" s="2">
        <v>969</v>
      </c>
      <c r="V101" s="2">
        <v>915</v>
      </c>
      <c r="W101" s="2">
        <v>807</v>
      </c>
      <c r="X101" s="2">
        <v>957</v>
      </c>
      <c r="Y101" s="2">
        <v>870</v>
      </c>
      <c r="Z101" s="2">
        <v>918</v>
      </c>
      <c r="AA101" s="2">
        <v>720</v>
      </c>
      <c r="AB101" s="2">
        <v>960</v>
      </c>
      <c r="AC101" s="2">
        <v>840</v>
      </c>
      <c r="AD101" s="2">
        <v>96</v>
      </c>
      <c r="AE101" s="2">
        <v>132</v>
      </c>
      <c r="AF101" s="2">
        <v>63</v>
      </c>
      <c r="AG101" s="2">
        <v>90</v>
      </c>
    </row>
    <row r="102" spans="2:33" x14ac:dyDescent="0.25">
      <c r="C102" t="s">
        <v>250</v>
      </c>
      <c r="D102" t="s">
        <v>121</v>
      </c>
      <c r="E102">
        <v>2018</v>
      </c>
      <c r="F102" s="2">
        <v>175029</v>
      </c>
      <c r="G102" s="2">
        <v>15510</v>
      </c>
      <c r="H102" s="2">
        <v>3492</v>
      </c>
      <c r="I102" s="2">
        <v>2952</v>
      </c>
      <c r="J102" s="2">
        <v>2673</v>
      </c>
      <c r="K102" s="2">
        <v>2379</v>
      </c>
      <c r="L102" s="2">
        <v>546</v>
      </c>
      <c r="M102" s="2">
        <v>3468</v>
      </c>
      <c r="N102" s="2">
        <v>546</v>
      </c>
      <c r="O102" s="2">
        <v>813</v>
      </c>
      <c r="P102" s="2">
        <v>1293</v>
      </c>
      <c r="Q102" s="2">
        <v>789</v>
      </c>
      <c r="R102" s="2">
        <v>924</v>
      </c>
      <c r="S102" s="2">
        <v>1278</v>
      </c>
      <c r="T102" s="2">
        <v>1167</v>
      </c>
      <c r="U102" s="2">
        <v>1050</v>
      </c>
      <c r="V102" s="2">
        <v>1260</v>
      </c>
      <c r="W102" s="2">
        <v>717</v>
      </c>
      <c r="X102" s="2">
        <v>1071</v>
      </c>
      <c r="Y102" s="2">
        <v>642</v>
      </c>
      <c r="Z102" s="2">
        <v>1092</v>
      </c>
      <c r="AA102" s="2">
        <v>786</v>
      </c>
      <c r="AB102" s="2">
        <v>936</v>
      </c>
      <c r="AC102" s="2">
        <v>1140</v>
      </c>
      <c r="AD102" s="2">
        <v>159</v>
      </c>
      <c r="AE102" s="2">
        <v>189</v>
      </c>
      <c r="AF102" s="2">
        <v>72</v>
      </c>
      <c r="AG102" s="2">
        <v>126</v>
      </c>
    </row>
    <row r="103" spans="2:33" x14ac:dyDescent="0.25">
      <c r="C103" t="s">
        <v>251</v>
      </c>
      <c r="D103" t="s">
        <v>76</v>
      </c>
      <c r="E103">
        <v>2018</v>
      </c>
      <c r="F103" s="2">
        <v>516576</v>
      </c>
      <c r="G103" s="2">
        <v>43407</v>
      </c>
      <c r="H103" s="2">
        <v>9870</v>
      </c>
      <c r="I103" s="2">
        <v>8973</v>
      </c>
      <c r="J103" s="2">
        <v>8400</v>
      </c>
      <c r="K103" s="2">
        <v>5166</v>
      </c>
      <c r="L103" s="2">
        <v>1116</v>
      </c>
      <c r="M103" s="2">
        <v>9885</v>
      </c>
      <c r="N103" s="2">
        <v>1116</v>
      </c>
      <c r="O103" s="2">
        <v>1728</v>
      </c>
      <c r="P103" s="2">
        <v>3582</v>
      </c>
      <c r="Q103" s="2">
        <v>2940</v>
      </c>
      <c r="R103" s="2">
        <v>2052</v>
      </c>
      <c r="S103" s="2">
        <v>4095</v>
      </c>
      <c r="T103" s="2">
        <v>3351</v>
      </c>
      <c r="U103" s="2">
        <v>2538</v>
      </c>
      <c r="V103" s="2">
        <v>3408</v>
      </c>
      <c r="W103" s="2">
        <v>1929</v>
      </c>
      <c r="X103" s="2">
        <v>3228</v>
      </c>
      <c r="Y103" s="2">
        <v>1386</v>
      </c>
      <c r="Z103" s="2">
        <v>2802</v>
      </c>
      <c r="AA103" s="2">
        <v>3117</v>
      </c>
      <c r="AB103" s="2">
        <v>2880</v>
      </c>
      <c r="AC103" s="2">
        <v>3252</v>
      </c>
      <c r="AD103" s="2">
        <v>372</v>
      </c>
      <c r="AE103" s="2">
        <v>402</v>
      </c>
      <c r="AF103" s="2">
        <v>126</v>
      </c>
      <c r="AG103" s="2">
        <v>219</v>
      </c>
    </row>
    <row r="104" spans="2:33" x14ac:dyDescent="0.25">
      <c r="C104" t="s">
        <v>254</v>
      </c>
      <c r="D104" t="s">
        <v>175</v>
      </c>
      <c r="E104">
        <v>2018</v>
      </c>
      <c r="F104" s="2">
        <v>200010</v>
      </c>
      <c r="G104" s="2">
        <v>17934</v>
      </c>
      <c r="H104" s="2">
        <v>4938</v>
      </c>
      <c r="I104" s="2">
        <v>3396</v>
      </c>
      <c r="J104" s="2">
        <v>2940</v>
      </c>
      <c r="K104" s="2">
        <v>2025</v>
      </c>
      <c r="L104" s="2">
        <v>669</v>
      </c>
      <c r="M104" s="2">
        <v>3969</v>
      </c>
      <c r="N104" s="2">
        <v>669</v>
      </c>
      <c r="O104" s="2">
        <v>576</v>
      </c>
      <c r="P104" s="2">
        <v>2028</v>
      </c>
      <c r="Q104" s="2">
        <v>1092</v>
      </c>
      <c r="R104" s="2">
        <v>918</v>
      </c>
      <c r="S104" s="2">
        <v>1746</v>
      </c>
      <c r="T104" s="2">
        <v>1227</v>
      </c>
      <c r="U104" s="2">
        <v>942</v>
      </c>
      <c r="V104" s="2">
        <v>1698</v>
      </c>
      <c r="W104" s="2">
        <v>600</v>
      </c>
      <c r="X104" s="2">
        <v>1224</v>
      </c>
      <c r="Y104" s="2">
        <v>525</v>
      </c>
      <c r="Z104" s="2">
        <v>1080</v>
      </c>
      <c r="AA104" s="2">
        <v>1110</v>
      </c>
      <c r="AB104" s="2">
        <v>1212</v>
      </c>
      <c r="AC104" s="2">
        <v>1278</v>
      </c>
      <c r="AD104" s="2">
        <v>264</v>
      </c>
      <c r="AE104" s="2">
        <v>267</v>
      </c>
      <c r="AF104" s="2">
        <v>63</v>
      </c>
      <c r="AG104" s="2">
        <v>75</v>
      </c>
    </row>
    <row r="105" spans="2:33" x14ac:dyDescent="0.25">
      <c r="C105" t="s">
        <v>255</v>
      </c>
      <c r="D105" t="s">
        <v>127</v>
      </c>
      <c r="E105">
        <v>2018</v>
      </c>
      <c r="F105" s="2">
        <v>130254</v>
      </c>
      <c r="G105" s="2">
        <v>10785</v>
      </c>
      <c r="H105" s="2">
        <v>2841</v>
      </c>
      <c r="I105" s="2">
        <v>2019</v>
      </c>
      <c r="J105" s="2">
        <v>1968</v>
      </c>
      <c r="K105" s="2">
        <v>1026</v>
      </c>
      <c r="L105" s="2">
        <v>438</v>
      </c>
      <c r="M105" s="2">
        <v>2490</v>
      </c>
      <c r="N105" s="2">
        <v>438</v>
      </c>
      <c r="O105" s="2">
        <v>294</v>
      </c>
      <c r="P105" s="2">
        <v>1203</v>
      </c>
      <c r="Q105" s="2">
        <v>735</v>
      </c>
      <c r="R105" s="2">
        <v>462</v>
      </c>
      <c r="S105" s="2">
        <v>1095</v>
      </c>
      <c r="T105" s="2">
        <v>717</v>
      </c>
      <c r="U105" s="2">
        <v>486</v>
      </c>
      <c r="V105" s="2">
        <v>1002</v>
      </c>
      <c r="W105" s="2">
        <v>372</v>
      </c>
      <c r="X105" s="2">
        <v>714</v>
      </c>
      <c r="Y105" s="2">
        <v>267</v>
      </c>
      <c r="Z105" s="2">
        <v>570</v>
      </c>
      <c r="AA105" s="2">
        <v>879</v>
      </c>
      <c r="AB105" s="2">
        <v>630</v>
      </c>
      <c r="AC105" s="2">
        <v>912</v>
      </c>
      <c r="AD105" s="2">
        <v>177</v>
      </c>
      <c r="AE105" s="2">
        <v>180</v>
      </c>
      <c r="AF105" s="2">
        <v>27</v>
      </c>
      <c r="AG105" s="2">
        <v>57</v>
      </c>
    </row>
    <row r="106" spans="2:33" x14ac:dyDescent="0.25">
      <c r="C106" t="s">
        <v>257</v>
      </c>
      <c r="D106" t="s">
        <v>84</v>
      </c>
      <c r="E106">
        <v>2018</v>
      </c>
      <c r="F106" s="2">
        <v>29793</v>
      </c>
      <c r="G106" s="2">
        <v>3081</v>
      </c>
      <c r="H106" s="2">
        <v>918</v>
      </c>
      <c r="I106" s="2">
        <v>414</v>
      </c>
      <c r="J106" s="2">
        <v>504</v>
      </c>
      <c r="K106" s="2">
        <v>207</v>
      </c>
      <c r="L106" s="2">
        <v>177</v>
      </c>
      <c r="M106" s="2">
        <v>858</v>
      </c>
      <c r="N106" s="2">
        <v>177</v>
      </c>
      <c r="O106" s="2">
        <v>60</v>
      </c>
      <c r="P106" s="2">
        <v>474</v>
      </c>
      <c r="Q106" s="2">
        <v>129</v>
      </c>
      <c r="R106" s="2">
        <v>99</v>
      </c>
      <c r="S106" s="2">
        <v>426</v>
      </c>
      <c r="T106" s="2">
        <v>183</v>
      </c>
      <c r="U106" s="2">
        <v>108</v>
      </c>
      <c r="V106" s="2">
        <v>288</v>
      </c>
      <c r="W106" s="2">
        <v>78</v>
      </c>
      <c r="X106" s="2">
        <v>147</v>
      </c>
      <c r="Y106" s="2">
        <v>48</v>
      </c>
      <c r="Z106" s="2">
        <v>138</v>
      </c>
      <c r="AA106" s="2">
        <v>243</v>
      </c>
      <c r="AB106" s="2">
        <v>159</v>
      </c>
      <c r="AC106" s="2">
        <v>324</v>
      </c>
      <c r="AD106" s="2">
        <v>63</v>
      </c>
      <c r="AE106" s="2">
        <v>72</v>
      </c>
      <c r="AF106" s="2">
        <v>21</v>
      </c>
      <c r="AG106" s="2">
        <v>21</v>
      </c>
    </row>
    <row r="107" spans="2:33" x14ac:dyDescent="0.25">
      <c r="C107" t="s">
        <v>258</v>
      </c>
      <c r="D107" t="s">
        <v>168</v>
      </c>
      <c r="E107">
        <v>2018</v>
      </c>
      <c r="F107" s="2">
        <v>208410</v>
      </c>
      <c r="G107" s="2">
        <v>17826</v>
      </c>
      <c r="H107" s="2">
        <v>3045</v>
      </c>
      <c r="I107" s="2">
        <v>3516</v>
      </c>
      <c r="J107" s="2">
        <v>4908</v>
      </c>
      <c r="K107" s="2">
        <v>2406</v>
      </c>
      <c r="L107" s="2">
        <v>303</v>
      </c>
      <c r="M107" s="2">
        <v>3651</v>
      </c>
      <c r="N107" s="2">
        <v>303</v>
      </c>
      <c r="O107" s="2">
        <v>699</v>
      </c>
      <c r="P107" s="2">
        <v>795</v>
      </c>
      <c r="Q107" s="2">
        <v>1341</v>
      </c>
      <c r="R107" s="2">
        <v>789</v>
      </c>
      <c r="S107" s="2">
        <v>1101</v>
      </c>
      <c r="T107" s="2">
        <v>1368</v>
      </c>
      <c r="U107" s="2">
        <v>1008</v>
      </c>
      <c r="V107" s="2">
        <v>1020</v>
      </c>
      <c r="W107" s="2">
        <v>1362</v>
      </c>
      <c r="X107" s="2">
        <v>1101</v>
      </c>
      <c r="Y107" s="2">
        <v>915</v>
      </c>
      <c r="Z107" s="2">
        <v>1071</v>
      </c>
      <c r="AA107" s="2">
        <v>2181</v>
      </c>
      <c r="AB107" s="2">
        <v>1230</v>
      </c>
      <c r="AC107" s="2">
        <v>1539</v>
      </c>
      <c r="AD107" s="2">
        <v>96</v>
      </c>
      <c r="AE107" s="2">
        <v>105</v>
      </c>
      <c r="AF107" s="2">
        <v>30</v>
      </c>
      <c r="AG107" s="2">
        <v>69</v>
      </c>
    </row>
    <row r="108" spans="2:33" x14ac:dyDescent="0.25">
      <c r="C108" t="s">
        <v>296</v>
      </c>
      <c r="D108" t="s">
        <v>182</v>
      </c>
      <c r="E108">
        <v>2018</v>
      </c>
      <c r="F108" s="2">
        <v>65190</v>
      </c>
      <c r="G108" s="2">
        <v>4935</v>
      </c>
      <c r="H108" s="2">
        <v>879</v>
      </c>
      <c r="I108" s="2">
        <v>1113</v>
      </c>
      <c r="J108" s="2">
        <v>936</v>
      </c>
      <c r="K108" s="2">
        <v>1224</v>
      </c>
      <c r="L108" s="2">
        <v>99</v>
      </c>
      <c r="M108" s="2">
        <v>684</v>
      </c>
      <c r="N108" s="2">
        <v>99</v>
      </c>
      <c r="O108" s="2">
        <v>417</v>
      </c>
      <c r="P108" s="2">
        <v>216</v>
      </c>
      <c r="Q108" s="2">
        <v>420</v>
      </c>
      <c r="R108" s="2">
        <v>357</v>
      </c>
      <c r="S108" s="2">
        <v>192</v>
      </c>
      <c r="T108" s="2">
        <v>192</v>
      </c>
      <c r="U108" s="2">
        <v>285</v>
      </c>
      <c r="V108" s="2">
        <v>252</v>
      </c>
      <c r="W108" s="2">
        <v>408</v>
      </c>
      <c r="X108" s="2">
        <v>336</v>
      </c>
      <c r="Y108" s="2">
        <v>450</v>
      </c>
      <c r="Z108" s="2">
        <v>354</v>
      </c>
      <c r="AA108" s="2">
        <v>333</v>
      </c>
      <c r="AB108" s="2">
        <v>408</v>
      </c>
      <c r="AC108" s="2">
        <v>207</v>
      </c>
      <c r="AD108" s="2">
        <v>30</v>
      </c>
      <c r="AE108" s="2">
        <v>21</v>
      </c>
      <c r="AF108" s="2">
        <v>15</v>
      </c>
      <c r="AG108" s="2">
        <v>33</v>
      </c>
    </row>
    <row r="109" spans="2:33" x14ac:dyDescent="0.25">
      <c r="C109" t="s">
        <v>297</v>
      </c>
      <c r="D109" t="s">
        <v>149</v>
      </c>
      <c r="E109">
        <v>2018</v>
      </c>
      <c r="F109" s="2">
        <v>179040</v>
      </c>
      <c r="G109" s="2">
        <v>12267</v>
      </c>
      <c r="H109" s="2">
        <v>2184</v>
      </c>
      <c r="I109" s="2">
        <v>3072</v>
      </c>
      <c r="J109" s="2">
        <v>2562</v>
      </c>
      <c r="K109" s="2">
        <v>2274</v>
      </c>
      <c r="L109" s="2">
        <v>345</v>
      </c>
      <c r="M109" s="2">
        <v>1824</v>
      </c>
      <c r="N109" s="2">
        <v>345</v>
      </c>
      <c r="O109" s="2">
        <v>669</v>
      </c>
      <c r="P109" s="2">
        <v>462</v>
      </c>
      <c r="Q109" s="2">
        <v>1410</v>
      </c>
      <c r="R109" s="2">
        <v>615</v>
      </c>
      <c r="S109" s="2">
        <v>732</v>
      </c>
      <c r="T109" s="2">
        <v>459</v>
      </c>
      <c r="U109" s="2">
        <v>501</v>
      </c>
      <c r="V109" s="2">
        <v>744</v>
      </c>
      <c r="W109" s="2">
        <v>807</v>
      </c>
      <c r="X109" s="2">
        <v>957</v>
      </c>
      <c r="Y109" s="2">
        <v>990</v>
      </c>
      <c r="Z109" s="2">
        <v>705</v>
      </c>
      <c r="AA109" s="2">
        <v>1296</v>
      </c>
      <c r="AB109" s="2">
        <v>975</v>
      </c>
      <c r="AC109" s="2">
        <v>591</v>
      </c>
      <c r="AD109" s="2">
        <v>90</v>
      </c>
      <c r="AE109" s="2">
        <v>72</v>
      </c>
      <c r="AF109" s="2">
        <v>24</v>
      </c>
      <c r="AG109" s="2">
        <v>156</v>
      </c>
    </row>
    <row r="110" spans="2:33" x14ac:dyDescent="0.25">
      <c r="C110" t="s">
        <v>197</v>
      </c>
      <c r="D110" t="s">
        <v>197</v>
      </c>
      <c r="E110">
        <v>2018</v>
      </c>
      <c r="F110" s="2">
        <v>3776355</v>
      </c>
      <c r="G110" s="2">
        <v>305310</v>
      </c>
      <c r="H110" s="2">
        <v>61902</v>
      </c>
      <c r="I110" s="2">
        <v>58947</v>
      </c>
      <c r="J110" s="2">
        <v>60063</v>
      </c>
      <c r="K110" s="2">
        <v>57552</v>
      </c>
      <c r="L110" s="2">
        <v>7440</v>
      </c>
      <c r="M110" s="2">
        <v>59400</v>
      </c>
      <c r="N110" s="2">
        <v>7440</v>
      </c>
      <c r="O110" s="2">
        <v>18246</v>
      </c>
      <c r="P110" s="2">
        <v>20511</v>
      </c>
      <c r="Q110" s="2">
        <v>18597</v>
      </c>
      <c r="R110" s="2">
        <v>20394</v>
      </c>
      <c r="S110" s="2">
        <v>20169</v>
      </c>
      <c r="T110" s="2">
        <v>19317</v>
      </c>
      <c r="U110" s="2">
        <v>20100</v>
      </c>
      <c r="V110" s="2">
        <v>20481</v>
      </c>
      <c r="W110" s="2">
        <v>19311</v>
      </c>
      <c r="X110" s="2">
        <v>19836</v>
      </c>
      <c r="Y110" s="2">
        <v>18912</v>
      </c>
      <c r="Z110" s="2">
        <v>20517</v>
      </c>
      <c r="AA110" s="2">
        <v>21438</v>
      </c>
      <c r="AB110" s="2">
        <v>20910</v>
      </c>
      <c r="AC110" s="2">
        <v>19131</v>
      </c>
      <c r="AD110" s="2">
        <v>2412</v>
      </c>
      <c r="AE110" s="2">
        <v>2412</v>
      </c>
      <c r="AF110" s="2">
        <v>954</v>
      </c>
      <c r="AG110" s="2">
        <v>1659</v>
      </c>
    </row>
    <row r="111" spans="2:33" x14ac:dyDescent="0.25">
      <c r="C111" t="s">
        <v>198</v>
      </c>
      <c r="D111" t="s">
        <v>198</v>
      </c>
      <c r="E111">
        <v>2018</v>
      </c>
      <c r="F111" s="2">
        <v>3532122</v>
      </c>
      <c r="G111" s="2">
        <v>288111</v>
      </c>
      <c r="H111" s="2">
        <v>58839</v>
      </c>
      <c r="I111" s="2">
        <v>54762</v>
      </c>
      <c r="J111" s="2">
        <v>56568</v>
      </c>
      <c r="K111" s="2">
        <v>54051</v>
      </c>
      <c r="L111" s="2">
        <v>6996</v>
      </c>
      <c r="M111" s="2">
        <v>56892</v>
      </c>
      <c r="N111" s="2">
        <v>6996</v>
      </c>
      <c r="O111" s="2">
        <v>17157</v>
      </c>
      <c r="P111" s="2">
        <v>19830</v>
      </c>
      <c r="Q111" s="2">
        <v>16767</v>
      </c>
      <c r="R111" s="2">
        <v>19422</v>
      </c>
      <c r="S111" s="2">
        <v>19245</v>
      </c>
      <c r="T111" s="2">
        <v>18666</v>
      </c>
      <c r="U111" s="2">
        <v>19314</v>
      </c>
      <c r="V111" s="2">
        <v>19482</v>
      </c>
      <c r="W111" s="2">
        <v>18096</v>
      </c>
      <c r="X111" s="2">
        <v>18540</v>
      </c>
      <c r="Y111" s="2">
        <v>17475</v>
      </c>
      <c r="Z111" s="2">
        <v>19455</v>
      </c>
      <c r="AA111" s="2">
        <v>19806</v>
      </c>
      <c r="AB111" s="2">
        <v>19527</v>
      </c>
      <c r="AC111" s="2">
        <v>18333</v>
      </c>
      <c r="AD111" s="2">
        <v>2292</v>
      </c>
      <c r="AE111" s="2">
        <v>2319</v>
      </c>
      <c r="AF111" s="2">
        <v>915</v>
      </c>
      <c r="AG111" s="2">
        <v>1470</v>
      </c>
    </row>
    <row r="112" spans="2:33" x14ac:dyDescent="0.25">
      <c r="B112" t="s">
        <v>337</v>
      </c>
      <c r="C112" t="s">
        <v>258</v>
      </c>
      <c r="D112" t="s">
        <v>123</v>
      </c>
      <c r="E112">
        <v>2018</v>
      </c>
      <c r="F112" s="2">
        <v>20625</v>
      </c>
      <c r="G112" s="2">
        <v>1383</v>
      </c>
      <c r="H112" s="2">
        <v>231</v>
      </c>
      <c r="I112" s="2">
        <v>264</v>
      </c>
      <c r="J112" s="2">
        <v>294</v>
      </c>
      <c r="K112" s="2">
        <v>288</v>
      </c>
      <c r="L112" s="2">
        <v>54</v>
      </c>
      <c r="M112" s="2">
        <v>252</v>
      </c>
      <c r="N112" s="2">
        <v>54</v>
      </c>
      <c r="O112" s="2">
        <v>87</v>
      </c>
      <c r="P112" s="2">
        <v>57</v>
      </c>
      <c r="Q112" s="2">
        <v>87</v>
      </c>
      <c r="R112" s="2">
        <v>90</v>
      </c>
      <c r="S112" s="2">
        <v>90</v>
      </c>
      <c r="T112" s="2">
        <v>72</v>
      </c>
      <c r="U112" s="2">
        <v>72</v>
      </c>
      <c r="V112" s="2">
        <v>87</v>
      </c>
      <c r="W112" s="2">
        <v>99</v>
      </c>
      <c r="X112" s="2">
        <v>72</v>
      </c>
      <c r="Y112" s="2">
        <v>111</v>
      </c>
      <c r="Z112" s="2">
        <v>102</v>
      </c>
      <c r="AA112" s="2">
        <v>120</v>
      </c>
      <c r="AB112" s="2">
        <v>87</v>
      </c>
      <c r="AC112" s="2">
        <v>90</v>
      </c>
      <c r="AD112" s="2">
        <v>12</v>
      </c>
      <c r="AE112" s="2">
        <v>9</v>
      </c>
      <c r="AF112" s="2">
        <v>21</v>
      </c>
      <c r="AG112" s="2">
        <v>15</v>
      </c>
    </row>
    <row r="113" spans="3:33" x14ac:dyDescent="0.25">
      <c r="C113" t="s">
        <v>259</v>
      </c>
      <c r="D113" t="s">
        <v>212</v>
      </c>
      <c r="E113">
        <v>2018</v>
      </c>
      <c r="F113" s="2">
        <v>257310</v>
      </c>
      <c r="G113" s="2">
        <v>19233</v>
      </c>
      <c r="H113" s="2">
        <v>3333</v>
      </c>
      <c r="I113" s="2">
        <v>3342</v>
      </c>
      <c r="J113" s="2">
        <v>4488</v>
      </c>
      <c r="K113" s="2">
        <v>3525</v>
      </c>
      <c r="L113" s="2">
        <v>315</v>
      </c>
      <c r="M113" s="2">
        <v>4233</v>
      </c>
      <c r="N113" s="2">
        <v>315</v>
      </c>
      <c r="O113" s="2">
        <v>1113</v>
      </c>
      <c r="P113" s="2">
        <v>1146</v>
      </c>
      <c r="Q113" s="2">
        <v>1035</v>
      </c>
      <c r="R113" s="2">
        <v>1200</v>
      </c>
      <c r="S113" s="2">
        <v>1464</v>
      </c>
      <c r="T113" s="2">
        <v>1371</v>
      </c>
      <c r="U113" s="2">
        <v>1308</v>
      </c>
      <c r="V113" s="2">
        <v>1002</v>
      </c>
      <c r="W113" s="2">
        <v>1455</v>
      </c>
      <c r="X113" s="2">
        <v>1044</v>
      </c>
      <c r="Y113" s="2">
        <v>1212</v>
      </c>
      <c r="Z113" s="2">
        <v>1263</v>
      </c>
      <c r="AA113" s="2">
        <v>1659</v>
      </c>
      <c r="AB113" s="2">
        <v>1185</v>
      </c>
      <c r="AC113" s="2">
        <v>1458</v>
      </c>
      <c r="AD113" s="2">
        <v>114</v>
      </c>
      <c r="AE113" s="2">
        <v>117</v>
      </c>
      <c r="AF113" s="2">
        <v>42</v>
      </c>
      <c r="AG113" s="2">
        <v>39</v>
      </c>
    </row>
    <row r="114" spans="3:33" x14ac:dyDescent="0.25">
      <c r="C114" t="s">
        <v>260</v>
      </c>
      <c r="D114" t="s">
        <v>2</v>
      </c>
      <c r="E114">
        <v>2018</v>
      </c>
      <c r="F114" s="2">
        <v>210705</v>
      </c>
      <c r="G114" s="2">
        <v>16566</v>
      </c>
      <c r="H114" s="2">
        <v>3015</v>
      </c>
      <c r="I114" s="2">
        <v>2898</v>
      </c>
      <c r="J114" s="2">
        <v>4245</v>
      </c>
      <c r="K114" s="2">
        <v>2604</v>
      </c>
      <c r="L114" s="2">
        <v>396</v>
      </c>
      <c r="M114" s="2">
        <v>3408</v>
      </c>
      <c r="N114" s="2">
        <v>396</v>
      </c>
      <c r="O114" s="2">
        <v>861</v>
      </c>
      <c r="P114" s="2">
        <v>1008</v>
      </c>
      <c r="Q114" s="2">
        <v>978</v>
      </c>
      <c r="R114" s="2">
        <v>939</v>
      </c>
      <c r="S114" s="2">
        <v>1254</v>
      </c>
      <c r="T114" s="2">
        <v>912</v>
      </c>
      <c r="U114" s="2">
        <v>903</v>
      </c>
      <c r="V114" s="2">
        <v>1026</v>
      </c>
      <c r="W114" s="2">
        <v>1002</v>
      </c>
      <c r="X114" s="2">
        <v>903</v>
      </c>
      <c r="Y114" s="2">
        <v>807</v>
      </c>
      <c r="Z114" s="2">
        <v>1020</v>
      </c>
      <c r="AA114" s="2">
        <v>2331</v>
      </c>
      <c r="AB114" s="2">
        <v>978</v>
      </c>
      <c r="AC114" s="2">
        <v>1251</v>
      </c>
      <c r="AD114" s="2">
        <v>105</v>
      </c>
      <c r="AE114" s="2">
        <v>123</v>
      </c>
      <c r="AF114" s="2">
        <v>66</v>
      </c>
      <c r="AG114" s="2">
        <v>102</v>
      </c>
    </row>
    <row r="115" spans="3:33" x14ac:dyDescent="0.25">
      <c r="C115" t="s">
        <v>264</v>
      </c>
      <c r="D115" t="s">
        <v>20</v>
      </c>
      <c r="E115">
        <v>2018</v>
      </c>
      <c r="F115" s="2">
        <v>177423</v>
      </c>
      <c r="G115" s="2">
        <v>14625</v>
      </c>
      <c r="H115" s="2">
        <v>2403</v>
      </c>
      <c r="I115" s="2">
        <v>2661</v>
      </c>
      <c r="J115" s="2">
        <v>3837</v>
      </c>
      <c r="K115" s="2">
        <v>2514</v>
      </c>
      <c r="L115" s="2">
        <v>288</v>
      </c>
      <c r="M115" s="2">
        <v>2922</v>
      </c>
      <c r="N115" s="2">
        <v>288</v>
      </c>
      <c r="O115" s="2">
        <v>795</v>
      </c>
      <c r="P115" s="2">
        <v>795</v>
      </c>
      <c r="Q115" s="2">
        <v>936</v>
      </c>
      <c r="R115" s="2">
        <v>804</v>
      </c>
      <c r="S115" s="2">
        <v>1068</v>
      </c>
      <c r="T115" s="2">
        <v>726</v>
      </c>
      <c r="U115" s="2">
        <v>795</v>
      </c>
      <c r="V115" s="2">
        <v>780</v>
      </c>
      <c r="W115" s="2">
        <v>807</v>
      </c>
      <c r="X115" s="2">
        <v>825</v>
      </c>
      <c r="Y115" s="2">
        <v>915</v>
      </c>
      <c r="Z115" s="2">
        <v>900</v>
      </c>
      <c r="AA115" s="2">
        <v>2304</v>
      </c>
      <c r="AB115" s="2">
        <v>828</v>
      </c>
      <c r="AC115" s="2">
        <v>1056</v>
      </c>
      <c r="AD115" s="2">
        <v>81</v>
      </c>
      <c r="AE115" s="2">
        <v>96</v>
      </c>
      <c r="AF115" s="2">
        <v>42</v>
      </c>
      <c r="AG115" s="2">
        <v>66</v>
      </c>
    </row>
    <row r="116" spans="3:33" x14ac:dyDescent="0.25">
      <c r="C116" t="s">
        <v>265</v>
      </c>
      <c r="D116" t="s">
        <v>3</v>
      </c>
      <c r="E116">
        <v>2018</v>
      </c>
      <c r="F116" s="2">
        <v>262197</v>
      </c>
      <c r="G116" s="2">
        <v>20820</v>
      </c>
      <c r="H116" s="2">
        <v>3720</v>
      </c>
      <c r="I116" s="2">
        <v>4170</v>
      </c>
      <c r="J116" s="2">
        <v>4380</v>
      </c>
      <c r="K116" s="2">
        <v>4482</v>
      </c>
      <c r="L116" s="2">
        <v>420</v>
      </c>
      <c r="M116" s="2">
        <v>3648</v>
      </c>
      <c r="N116" s="2">
        <v>420</v>
      </c>
      <c r="O116" s="2">
        <v>1389</v>
      </c>
      <c r="P116" s="2">
        <v>1044</v>
      </c>
      <c r="Q116" s="2">
        <v>1539</v>
      </c>
      <c r="R116" s="2">
        <v>1464</v>
      </c>
      <c r="S116" s="2">
        <v>1143</v>
      </c>
      <c r="T116" s="2">
        <v>1008</v>
      </c>
      <c r="U116" s="2">
        <v>1206</v>
      </c>
      <c r="V116" s="2">
        <v>1239</v>
      </c>
      <c r="W116" s="2">
        <v>1272</v>
      </c>
      <c r="X116" s="2">
        <v>1272</v>
      </c>
      <c r="Y116" s="2">
        <v>1629</v>
      </c>
      <c r="Z116" s="2">
        <v>1356</v>
      </c>
      <c r="AA116" s="2">
        <v>2100</v>
      </c>
      <c r="AB116" s="2">
        <v>1437</v>
      </c>
      <c r="AC116" s="2">
        <v>1299</v>
      </c>
      <c r="AD116" s="2">
        <v>123</v>
      </c>
      <c r="AE116" s="2">
        <v>120</v>
      </c>
      <c r="AF116" s="2">
        <v>54</v>
      </c>
      <c r="AG116" s="2">
        <v>117</v>
      </c>
    </row>
    <row r="117" spans="3:33" x14ac:dyDescent="0.25">
      <c r="C117" t="s">
        <v>266</v>
      </c>
      <c r="D117" t="s">
        <v>6</v>
      </c>
      <c r="E117">
        <v>2018</v>
      </c>
      <c r="F117" s="2">
        <v>375282</v>
      </c>
      <c r="G117" s="2">
        <v>29115</v>
      </c>
      <c r="H117" s="2">
        <v>5565</v>
      </c>
      <c r="I117" s="2">
        <v>5559</v>
      </c>
      <c r="J117" s="2">
        <v>5673</v>
      </c>
      <c r="K117" s="2">
        <v>6357</v>
      </c>
      <c r="L117" s="2">
        <v>741</v>
      </c>
      <c r="M117" s="2">
        <v>5220</v>
      </c>
      <c r="N117" s="2">
        <v>741</v>
      </c>
      <c r="O117" s="2">
        <v>2028</v>
      </c>
      <c r="P117" s="2">
        <v>1689</v>
      </c>
      <c r="Q117" s="2">
        <v>1749</v>
      </c>
      <c r="R117" s="2">
        <v>2046</v>
      </c>
      <c r="S117" s="2">
        <v>1575</v>
      </c>
      <c r="T117" s="2">
        <v>1593</v>
      </c>
      <c r="U117" s="2">
        <v>2007</v>
      </c>
      <c r="V117" s="2">
        <v>1794</v>
      </c>
      <c r="W117" s="2">
        <v>1887</v>
      </c>
      <c r="X117" s="2">
        <v>1809</v>
      </c>
      <c r="Y117" s="2">
        <v>2283</v>
      </c>
      <c r="Z117" s="2">
        <v>1998</v>
      </c>
      <c r="AA117" s="2">
        <v>2190</v>
      </c>
      <c r="AB117" s="2">
        <v>2085</v>
      </c>
      <c r="AC117" s="2">
        <v>1635</v>
      </c>
      <c r="AD117" s="2">
        <v>213</v>
      </c>
      <c r="AE117" s="2">
        <v>219</v>
      </c>
      <c r="AF117" s="2">
        <v>108</v>
      </c>
      <c r="AG117" s="2">
        <v>198</v>
      </c>
    </row>
    <row r="118" spans="3:33" x14ac:dyDescent="0.25">
      <c r="C118" t="s">
        <v>270</v>
      </c>
      <c r="D118" t="s">
        <v>9</v>
      </c>
      <c r="E118">
        <v>2018</v>
      </c>
      <c r="F118" s="2">
        <v>306639</v>
      </c>
      <c r="G118" s="2">
        <v>25137</v>
      </c>
      <c r="H118" s="2">
        <v>5184</v>
      </c>
      <c r="I118" s="2">
        <v>5055</v>
      </c>
      <c r="J118" s="2">
        <v>4617</v>
      </c>
      <c r="K118" s="2">
        <v>5262</v>
      </c>
      <c r="L118" s="2">
        <v>570</v>
      </c>
      <c r="M118" s="2">
        <v>4449</v>
      </c>
      <c r="N118" s="2">
        <v>570</v>
      </c>
      <c r="O118" s="2">
        <v>1716</v>
      </c>
      <c r="P118" s="2">
        <v>1542</v>
      </c>
      <c r="Q118" s="2">
        <v>1497</v>
      </c>
      <c r="R118" s="2">
        <v>1752</v>
      </c>
      <c r="S118" s="2">
        <v>1401</v>
      </c>
      <c r="T118" s="2">
        <v>1353</v>
      </c>
      <c r="U118" s="2">
        <v>1596</v>
      </c>
      <c r="V118" s="2">
        <v>1704</v>
      </c>
      <c r="W118" s="2">
        <v>1560</v>
      </c>
      <c r="X118" s="2">
        <v>1725</v>
      </c>
      <c r="Y118" s="2">
        <v>1797</v>
      </c>
      <c r="Z118" s="2">
        <v>1836</v>
      </c>
      <c r="AA118" s="2">
        <v>1707</v>
      </c>
      <c r="AB118" s="2">
        <v>1938</v>
      </c>
      <c r="AC118" s="2">
        <v>1452</v>
      </c>
      <c r="AD118" s="2">
        <v>171</v>
      </c>
      <c r="AE118" s="2">
        <v>177</v>
      </c>
      <c r="AF118" s="2">
        <v>75</v>
      </c>
      <c r="AG118" s="2">
        <v>147</v>
      </c>
    </row>
    <row r="119" spans="3:33" x14ac:dyDescent="0.25">
      <c r="C119" t="s">
        <v>272</v>
      </c>
      <c r="D119" t="s">
        <v>11</v>
      </c>
      <c r="E119">
        <v>2018</v>
      </c>
      <c r="F119" s="2">
        <v>210132</v>
      </c>
      <c r="G119" s="2">
        <v>16791</v>
      </c>
      <c r="H119" s="2">
        <v>3282</v>
      </c>
      <c r="I119" s="2">
        <v>3351</v>
      </c>
      <c r="J119" s="2">
        <v>3099</v>
      </c>
      <c r="K119" s="2">
        <v>3438</v>
      </c>
      <c r="L119" s="2">
        <v>465</v>
      </c>
      <c r="M119" s="2">
        <v>3159</v>
      </c>
      <c r="N119" s="2">
        <v>465</v>
      </c>
      <c r="O119" s="2">
        <v>1047</v>
      </c>
      <c r="P119" s="2">
        <v>1011</v>
      </c>
      <c r="Q119" s="2">
        <v>1110</v>
      </c>
      <c r="R119" s="2">
        <v>1236</v>
      </c>
      <c r="S119" s="2">
        <v>906</v>
      </c>
      <c r="T119" s="2">
        <v>966</v>
      </c>
      <c r="U119" s="2">
        <v>1155</v>
      </c>
      <c r="V119" s="2">
        <v>1068</v>
      </c>
      <c r="W119" s="2">
        <v>1059</v>
      </c>
      <c r="X119" s="2">
        <v>1083</v>
      </c>
      <c r="Y119" s="2">
        <v>1155</v>
      </c>
      <c r="Z119" s="2">
        <v>1158</v>
      </c>
      <c r="AA119" s="2">
        <v>1074</v>
      </c>
      <c r="AB119" s="2">
        <v>1200</v>
      </c>
      <c r="AC119" s="2">
        <v>1098</v>
      </c>
      <c r="AD119" s="2">
        <v>135</v>
      </c>
      <c r="AE119" s="2">
        <v>147</v>
      </c>
      <c r="AF119" s="2">
        <v>54</v>
      </c>
      <c r="AG119" s="2">
        <v>132</v>
      </c>
    </row>
    <row r="120" spans="3:33" x14ac:dyDescent="0.25">
      <c r="C120" t="s">
        <v>273</v>
      </c>
      <c r="D120" t="s">
        <v>13</v>
      </c>
      <c r="E120">
        <v>2018</v>
      </c>
      <c r="F120" s="2">
        <v>186087</v>
      </c>
      <c r="G120" s="2">
        <v>15345</v>
      </c>
      <c r="H120" s="2">
        <v>3006</v>
      </c>
      <c r="I120" s="2">
        <v>3108</v>
      </c>
      <c r="J120" s="2">
        <v>3051</v>
      </c>
      <c r="K120" s="2">
        <v>3072</v>
      </c>
      <c r="L120" s="2">
        <v>393</v>
      </c>
      <c r="M120" s="2">
        <v>2715</v>
      </c>
      <c r="N120" s="2">
        <v>393</v>
      </c>
      <c r="O120" s="2">
        <v>903</v>
      </c>
      <c r="P120" s="2">
        <v>906</v>
      </c>
      <c r="Q120" s="2">
        <v>1029</v>
      </c>
      <c r="R120" s="2">
        <v>1107</v>
      </c>
      <c r="S120" s="2">
        <v>789</v>
      </c>
      <c r="T120" s="2">
        <v>960</v>
      </c>
      <c r="U120" s="2">
        <v>969</v>
      </c>
      <c r="V120" s="2">
        <v>999</v>
      </c>
      <c r="W120" s="2">
        <v>1083</v>
      </c>
      <c r="X120" s="2">
        <v>1029</v>
      </c>
      <c r="Y120" s="2">
        <v>1062</v>
      </c>
      <c r="Z120" s="2">
        <v>1050</v>
      </c>
      <c r="AA120" s="2">
        <v>1008</v>
      </c>
      <c r="AB120" s="2">
        <v>1101</v>
      </c>
      <c r="AC120" s="2">
        <v>960</v>
      </c>
      <c r="AD120" s="2">
        <v>126</v>
      </c>
      <c r="AE120" s="2">
        <v>99</v>
      </c>
      <c r="AF120" s="2">
        <v>54</v>
      </c>
      <c r="AG120" s="2">
        <v>114</v>
      </c>
    </row>
    <row r="121" spans="3:33" x14ac:dyDescent="0.25">
      <c r="C121" t="s">
        <v>275</v>
      </c>
      <c r="D121" t="s">
        <v>15</v>
      </c>
      <c r="E121">
        <v>2018</v>
      </c>
      <c r="F121" s="2">
        <v>212724</v>
      </c>
      <c r="G121" s="2">
        <v>17634</v>
      </c>
      <c r="H121" s="2">
        <v>3447</v>
      </c>
      <c r="I121" s="2">
        <v>3717</v>
      </c>
      <c r="J121" s="2">
        <v>3480</v>
      </c>
      <c r="K121" s="2">
        <v>3495</v>
      </c>
      <c r="L121" s="2">
        <v>417</v>
      </c>
      <c r="M121" s="2">
        <v>3081</v>
      </c>
      <c r="N121" s="2">
        <v>417</v>
      </c>
      <c r="O121" s="2">
        <v>1032</v>
      </c>
      <c r="P121" s="2">
        <v>996</v>
      </c>
      <c r="Q121" s="2">
        <v>1317</v>
      </c>
      <c r="R121" s="2">
        <v>1176</v>
      </c>
      <c r="S121" s="2">
        <v>906</v>
      </c>
      <c r="T121" s="2">
        <v>1023</v>
      </c>
      <c r="U121" s="2">
        <v>1143</v>
      </c>
      <c r="V121" s="2">
        <v>1161</v>
      </c>
      <c r="W121" s="2">
        <v>1305</v>
      </c>
      <c r="X121" s="2">
        <v>1224</v>
      </c>
      <c r="Y121" s="2">
        <v>1287</v>
      </c>
      <c r="Z121" s="2">
        <v>1170</v>
      </c>
      <c r="AA121" s="2">
        <v>1155</v>
      </c>
      <c r="AB121" s="2">
        <v>1290</v>
      </c>
      <c r="AC121" s="2">
        <v>1032</v>
      </c>
      <c r="AD121" s="2">
        <v>138</v>
      </c>
      <c r="AE121" s="2">
        <v>117</v>
      </c>
      <c r="AF121" s="2">
        <v>57</v>
      </c>
      <c r="AG121" s="2">
        <v>108</v>
      </c>
    </row>
    <row r="122" spans="3:33" x14ac:dyDescent="0.25">
      <c r="C122" t="s">
        <v>276</v>
      </c>
      <c r="D122" t="s">
        <v>17</v>
      </c>
      <c r="E122">
        <v>2018</v>
      </c>
      <c r="F122" s="2">
        <v>364719</v>
      </c>
      <c r="G122" s="2">
        <v>31464</v>
      </c>
      <c r="H122" s="2">
        <v>6222</v>
      </c>
      <c r="I122" s="2">
        <v>6672</v>
      </c>
      <c r="J122" s="2">
        <v>6225</v>
      </c>
      <c r="K122" s="2">
        <v>6162</v>
      </c>
      <c r="L122" s="2">
        <v>645</v>
      </c>
      <c r="M122" s="2">
        <v>5541</v>
      </c>
      <c r="N122" s="2">
        <v>645</v>
      </c>
      <c r="O122" s="2">
        <v>1914</v>
      </c>
      <c r="P122" s="2">
        <v>1821</v>
      </c>
      <c r="Q122" s="2">
        <v>2319</v>
      </c>
      <c r="R122" s="2">
        <v>2109</v>
      </c>
      <c r="S122" s="2">
        <v>1701</v>
      </c>
      <c r="T122" s="2">
        <v>1968</v>
      </c>
      <c r="U122" s="2">
        <v>2019</v>
      </c>
      <c r="V122" s="2">
        <v>1986</v>
      </c>
      <c r="W122" s="2">
        <v>2301</v>
      </c>
      <c r="X122" s="2">
        <v>2310</v>
      </c>
      <c r="Y122" s="2">
        <v>2139</v>
      </c>
      <c r="Z122" s="2">
        <v>2040</v>
      </c>
      <c r="AA122" s="2">
        <v>1959</v>
      </c>
      <c r="AB122" s="2">
        <v>2415</v>
      </c>
      <c r="AC122" s="2">
        <v>1818</v>
      </c>
      <c r="AD122" s="2">
        <v>204</v>
      </c>
      <c r="AE122" s="2">
        <v>207</v>
      </c>
      <c r="AF122" s="2">
        <v>75</v>
      </c>
      <c r="AG122" s="2">
        <v>156</v>
      </c>
    </row>
    <row r="123" spans="3:33" x14ac:dyDescent="0.25">
      <c r="C123" t="s">
        <v>277</v>
      </c>
      <c r="D123" t="s">
        <v>21</v>
      </c>
      <c r="E123">
        <v>2018</v>
      </c>
      <c r="F123" s="2">
        <v>309375</v>
      </c>
      <c r="G123" s="2">
        <v>27003</v>
      </c>
      <c r="H123" s="2">
        <v>5676</v>
      </c>
      <c r="I123" s="2">
        <v>5517</v>
      </c>
      <c r="J123" s="2">
        <v>5121</v>
      </c>
      <c r="K123" s="2">
        <v>5331</v>
      </c>
      <c r="L123" s="2">
        <v>585</v>
      </c>
      <c r="M123" s="2">
        <v>4770</v>
      </c>
      <c r="N123" s="2">
        <v>585</v>
      </c>
      <c r="O123" s="2">
        <v>1686</v>
      </c>
      <c r="P123" s="2">
        <v>1716</v>
      </c>
      <c r="Q123" s="2">
        <v>1803</v>
      </c>
      <c r="R123" s="2">
        <v>1875</v>
      </c>
      <c r="S123" s="2">
        <v>1455</v>
      </c>
      <c r="T123" s="2">
        <v>1770</v>
      </c>
      <c r="U123" s="2">
        <v>1755</v>
      </c>
      <c r="V123" s="2">
        <v>1830</v>
      </c>
      <c r="W123" s="2">
        <v>1980</v>
      </c>
      <c r="X123" s="2">
        <v>1887</v>
      </c>
      <c r="Y123" s="2">
        <v>1773</v>
      </c>
      <c r="Z123" s="2">
        <v>1827</v>
      </c>
      <c r="AA123" s="2">
        <v>1371</v>
      </c>
      <c r="AB123" s="2">
        <v>2127</v>
      </c>
      <c r="AC123" s="2">
        <v>1566</v>
      </c>
      <c r="AD123" s="2">
        <v>210</v>
      </c>
      <c r="AE123" s="2">
        <v>174</v>
      </c>
      <c r="AF123" s="2">
        <v>72</v>
      </c>
      <c r="AG123" s="2">
        <v>129</v>
      </c>
    </row>
    <row r="124" spans="3:33" x14ac:dyDescent="0.25">
      <c r="C124" t="s">
        <v>278</v>
      </c>
      <c r="D124" t="s">
        <v>24</v>
      </c>
      <c r="E124">
        <v>2018</v>
      </c>
      <c r="F124" s="2">
        <v>234606</v>
      </c>
      <c r="G124" s="2">
        <v>19965</v>
      </c>
      <c r="H124" s="2">
        <v>4335</v>
      </c>
      <c r="I124" s="2">
        <v>3894</v>
      </c>
      <c r="J124" s="2">
        <v>3804</v>
      </c>
      <c r="K124" s="2">
        <v>3765</v>
      </c>
      <c r="L124" s="2">
        <v>492</v>
      </c>
      <c r="M124" s="2">
        <v>3678</v>
      </c>
      <c r="N124" s="2">
        <v>492</v>
      </c>
      <c r="O124" s="2">
        <v>1161</v>
      </c>
      <c r="P124" s="2">
        <v>1428</v>
      </c>
      <c r="Q124" s="2">
        <v>1140</v>
      </c>
      <c r="R124" s="2">
        <v>1434</v>
      </c>
      <c r="S124" s="2">
        <v>1155</v>
      </c>
      <c r="T124" s="2">
        <v>1503</v>
      </c>
      <c r="U124" s="2">
        <v>1377</v>
      </c>
      <c r="V124" s="2">
        <v>1425</v>
      </c>
      <c r="W124" s="2">
        <v>1368</v>
      </c>
      <c r="X124" s="2">
        <v>1371</v>
      </c>
      <c r="Y124" s="2">
        <v>1170</v>
      </c>
      <c r="Z124" s="2">
        <v>1380</v>
      </c>
      <c r="AA124" s="2">
        <v>933</v>
      </c>
      <c r="AB124" s="2">
        <v>1482</v>
      </c>
      <c r="AC124" s="2">
        <v>1146</v>
      </c>
      <c r="AD124" s="2">
        <v>168</v>
      </c>
      <c r="AE124" s="2">
        <v>168</v>
      </c>
      <c r="AF124" s="2">
        <v>54</v>
      </c>
      <c r="AG124" s="2">
        <v>105</v>
      </c>
    </row>
    <row r="125" spans="3:33" x14ac:dyDescent="0.25">
      <c r="C125" t="s">
        <v>279</v>
      </c>
      <c r="D125" t="s">
        <v>26</v>
      </c>
      <c r="E125">
        <v>2018</v>
      </c>
      <c r="F125" s="2">
        <v>361317</v>
      </c>
      <c r="G125" s="2">
        <v>29166</v>
      </c>
      <c r="H125" s="2">
        <v>6849</v>
      </c>
      <c r="I125" s="2">
        <v>5409</v>
      </c>
      <c r="J125" s="2">
        <v>4995</v>
      </c>
      <c r="K125" s="2">
        <v>4995</v>
      </c>
      <c r="L125" s="2">
        <v>918</v>
      </c>
      <c r="M125" s="2">
        <v>5997</v>
      </c>
      <c r="N125" s="2">
        <v>918</v>
      </c>
      <c r="O125" s="2">
        <v>1626</v>
      </c>
      <c r="P125" s="2">
        <v>2697</v>
      </c>
      <c r="Q125" s="2">
        <v>1332</v>
      </c>
      <c r="R125" s="2">
        <v>2109</v>
      </c>
      <c r="S125" s="2">
        <v>2013</v>
      </c>
      <c r="T125" s="2">
        <v>2436</v>
      </c>
      <c r="U125" s="2">
        <v>2148</v>
      </c>
      <c r="V125" s="2">
        <v>2181</v>
      </c>
      <c r="W125" s="2">
        <v>1584</v>
      </c>
      <c r="X125" s="2">
        <v>1953</v>
      </c>
      <c r="Y125" s="2">
        <v>1260</v>
      </c>
      <c r="Z125" s="2">
        <v>2127</v>
      </c>
      <c r="AA125" s="2">
        <v>975</v>
      </c>
      <c r="AB125" s="2">
        <v>1965</v>
      </c>
      <c r="AC125" s="2">
        <v>1836</v>
      </c>
      <c r="AD125" s="2">
        <v>345</v>
      </c>
      <c r="AE125" s="2">
        <v>339</v>
      </c>
      <c r="AF125" s="2">
        <v>111</v>
      </c>
      <c r="AG125" s="2">
        <v>123</v>
      </c>
    </row>
    <row r="126" spans="3:33" x14ac:dyDescent="0.25">
      <c r="C126" t="s">
        <v>281</v>
      </c>
      <c r="D126" t="s">
        <v>5</v>
      </c>
      <c r="E126">
        <v>2018</v>
      </c>
      <c r="F126" s="2">
        <v>176310</v>
      </c>
      <c r="G126" s="2">
        <v>13233</v>
      </c>
      <c r="H126" s="2">
        <v>3471</v>
      </c>
      <c r="I126" s="2">
        <v>2208</v>
      </c>
      <c r="J126" s="2">
        <v>1923</v>
      </c>
      <c r="K126" s="2">
        <v>1707</v>
      </c>
      <c r="L126" s="2">
        <v>474</v>
      </c>
      <c r="M126" s="2">
        <v>3453</v>
      </c>
      <c r="N126" s="2">
        <v>474</v>
      </c>
      <c r="O126" s="2">
        <v>630</v>
      </c>
      <c r="P126" s="2">
        <v>1608</v>
      </c>
      <c r="Q126" s="2">
        <v>483</v>
      </c>
      <c r="R126" s="2">
        <v>813</v>
      </c>
      <c r="S126" s="2">
        <v>1449</v>
      </c>
      <c r="T126" s="2">
        <v>1155</v>
      </c>
      <c r="U126" s="2">
        <v>1050</v>
      </c>
      <c r="V126" s="2">
        <v>1233</v>
      </c>
      <c r="W126" s="2">
        <v>411</v>
      </c>
      <c r="X126" s="2">
        <v>876</v>
      </c>
      <c r="Y126" s="2">
        <v>264</v>
      </c>
      <c r="Z126" s="2">
        <v>852</v>
      </c>
      <c r="AA126" s="2">
        <v>354</v>
      </c>
      <c r="AB126" s="2">
        <v>630</v>
      </c>
      <c r="AC126" s="2">
        <v>954</v>
      </c>
      <c r="AD126" s="2">
        <v>189</v>
      </c>
      <c r="AE126" s="2">
        <v>183</v>
      </c>
      <c r="AF126" s="2">
        <v>48</v>
      </c>
      <c r="AG126" s="2">
        <v>51</v>
      </c>
    </row>
    <row r="127" spans="3:33" x14ac:dyDescent="0.25">
      <c r="C127" t="s">
        <v>282</v>
      </c>
      <c r="D127" t="s">
        <v>8</v>
      </c>
      <c r="E127">
        <v>2018</v>
      </c>
      <c r="F127" s="2">
        <v>110910</v>
      </c>
      <c r="G127" s="2">
        <v>7830</v>
      </c>
      <c r="H127" s="2">
        <v>2166</v>
      </c>
      <c r="I127" s="2">
        <v>1125</v>
      </c>
      <c r="J127" s="2">
        <v>834</v>
      </c>
      <c r="K127" s="2">
        <v>555</v>
      </c>
      <c r="L127" s="2">
        <v>267</v>
      </c>
      <c r="M127" s="2">
        <v>2874</v>
      </c>
      <c r="N127" s="2">
        <v>267</v>
      </c>
      <c r="O127" s="2">
        <v>258</v>
      </c>
      <c r="P127" s="2">
        <v>1044</v>
      </c>
      <c r="Q127" s="2">
        <v>243</v>
      </c>
      <c r="R127" s="2">
        <v>249</v>
      </c>
      <c r="S127" s="2">
        <v>1800</v>
      </c>
      <c r="T127" s="2">
        <v>507</v>
      </c>
      <c r="U127" s="2">
        <v>600</v>
      </c>
      <c r="V127" s="2">
        <v>960</v>
      </c>
      <c r="W127" s="2">
        <v>129</v>
      </c>
      <c r="X127" s="2">
        <v>447</v>
      </c>
      <c r="Y127" s="2">
        <v>51</v>
      </c>
      <c r="Z127" s="2">
        <v>441</v>
      </c>
      <c r="AA127" s="2">
        <v>204</v>
      </c>
      <c r="AB127" s="2">
        <v>165</v>
      </c>
      <c r="AC127" s="2">
        <v>474</v>
      </c>
      <c r="AD127" s="2">
        <v>84</v>
      </c>
      <c r="AE127" s="2">
        <v>111</v>
      </c>
      <c r="AF127" s="2">
        <v>27</v>
      </c>
      <c r="AG127" s="2">
        <v>48</v>
      </c>
    </row>
    <row r="128" spans="3:33" x14ac:dyDescent="0.25">
      <c r="C128" t="s">
        <v>297</v>
      </c>
      <c r="D128" t="s">
        <v>149</v>
      </c>
      <c r="E128">
        <v>2018</v>
      </c>
      <c r="F128" s="2">
        <v>0</v>
      </c>
      <c r="G128" s="2">
        <v>0</v>
      </c>
      <c r="H128" s="2">
        <v>0</v>
      </c>
      <c r="I128" s="2">
        <v>0</v>
      </c>
      <c r="J128" s="2">
        <v>0</v>
      </c>
      <c r="K128" s="2">
        <v>0</v>
      </c>
      <c r="L128" s="2">
        <v>0</v>
      </c>
      <c r="M128" s="2">
        <v>0</v>
      </c>
      <c r="N128" s="2">
        <v>0</v>
      </c>
      <c r="O128" s="2">
        <v>0</v>
      </c>
      <c r="P128" s="2">
        <v>0</v>
      </c>
      <c r="Q128" s="2">
        <v>0</v>
      </c>
      <c r="R128" s="2">
        <v>0</v>
      </c>
      <c r="S128" s="2">
        <v>0</v>
      </c>
      <c r="T128" s="2">
        <v>0</v>
      </c>
      <c r="U128" s="2">
        <v>0</v>
      </c>
      <c r="V128" s="2">
        <v>0</v>
      </c>
      <c r="W128" s="2">
        <v>0</v>
      </c>
      <c r="X128" s="2">
        <v>0</v>
      </c>
      <c r="Y128" s="2">
        <v>0</v>
      </c>
      <c r="Z128" s="2">
        <v>0</v>
      </c>
      <c r="AA128" s="2">
        <v>0</v>
      </c>
      <c r="AB128" s="2">
        <v>0</v>
      </c>
      <c r="AC128" s="2">
        <v>0</v>
      </c>
      <c r="AD128" s="2">
        <v>0</v>
      </c>
      <c r="AE128" s="2">
        <v>0</v>
      </c>
      <c r="AF128" s="2">
        <v>0</v>
      </c>
      <c r="AG128" s="2">
        <v>0</v>
      </c>
    </row>
    <row r="129" spans="2:33" x14ac:dyDescent="0.25">
      <c r="C129" t="s">
        <v>197</v>
      </c>
      <c r="D129" t="s">
        <v>197</v>
      </c>
      <c r="E129">
        <v>2018</v>
      </c>
      <c r="F129" s="2">
        <v>3776355</v>
      </c>
      <c r="G129" s="2">
        <v>305310</v>
      </c>
      <c r="H129" s="2">
        <v>61902</v>
      </c>
      <c r="I129" s="2">
        <v>58947</v>
      </c>
      <c r="J129" s="2">
        <v>60063</v>
      </c>
      <c r="K129" s="2">
        <v>57552</v>
      </c>
      <c r="L129" s="2">
        <v>7440</v>
      </c>
      <c r="M129" s="2">
        <v>59400</v>
      </c>
      <c r="N129" s="2">
        <v>7440</v>
      </c>
      <c r="O129" s="2">
        <v>18246</v>
      </c>
      <c r="P129" s="2">
        <v>20511</v>
      </c>
      <c r="Q129" s="2">
        <v>18597</v>
      </c>
      <c r="R129" s="2">
        <v>20394</v>
      </c>
      <c r="S129" s="2">
        <v>20169</v>
      </c>
      <c r="T129" s="2">
        <v>19317</v>
      </c>
      <c r="U129" s="2">
        <v>20100</v>
      </c>
      <c r="V129" s="2">
        <v>20481</v>
      </c>
      <c r="W129" s="2">
        <v>19311</v>
      </c>
      <c r="X129" s="2">
        <v>19836</v>
      </c>
      <c r="Y129" s="2">
        <v>18912</v>
      </c>
      <c r="Z129" s="2">
        <v>20517</v>
      </c>
      <c r="AA129" s="2">
        <v>21438</v>
      </c>
      <c r="AB129" s="2">
        <v>20910</v>
      </c>
      <c r="AC129" s="2">
        <v>19131</v>
      </c>
      <c r="AD129" s="2">
        <v>2412</v>
      </c>
      <c r="AE129" s="2">
        <v>2412</v>
      </c>
      <c r="AF129" s="2">
        <v>954</v>
      </c>
      <c r="AG129" s="2">
        <v>1659</v>
      </c>
    </row>
    <row r="130" spans="2:33" x14ac:dyDescent="0.25">
      <c r="C130" t="s">
        <v>198</v>
      </c>
      <c r="D130" t="s">
        <v>198</v>
      </c>
      <c r="E130">
        <v>2018</v>
      </c>
      <c r="F130" s="2">
        <v>3776355</v>
      </c>
      <c r="G130" s="2">
        <v>305310</v>
      </c>
      <c r="H130" s="2">
        <v>61902</v>
      </c>
      <c r="I130" s="2">
        <v>58947</v>
      </c>
      <c r="J130" s="2">
        <v>60063</v>
      </c>
      <c r="K130" s="2">
        <v>57552</v>
      </c>
      <c r="L130" s="2">
        <v>7440</v>
      </c>
      <c r="M130" s="2">
        <v>59400</v>
      </c>
      <c r="N130" s="2">
        <v>7440</v>
      </c>
      <c r="O130" s="2">
        <v>18246</v>
      </c>
      <c r="P130" s="2">
        <v>20511</v>
      </c>
      <c r="Q130" s="2">
        <v>18597</v>
      </c>
      <c r="R130" s="2">
        <v>20394</v>
      </c>
      <c r="S130" s="2">
        <v>20169</v>
      </c>
      <c r="T130" s="2">
        <v>19317</v>
      </c>
      <c r="U130" s="2">
        <v>20100</v>
      </c>
      <c r="V130" s="2">
        <v>20481</v>
      </c>
      <c r="W130" s="2">
        <v>19311</v>
      </c>
      <c r="X130" s="2">
        <v>19836</v>
      </c>
      <c r="Y130" s="2">
        <v>18912</v>
      </c>
      <c r="Z130" s="2">
        <v>20517</v>
      </c>
      <c r="AA130" s="2">
        <v>21438</v>
      </c>
      <c r="AB130" s="2">
        <v>20910</v>
      </c>
      <c r="AC130" s="2">
        <v>19131</v>
      </c>
      <c r="AD130" s="2">
        <v>2412</v>
      </c>
      <c r="AE130" s="2">
        <v>2412</v>
      </c>
      <c r="AF130" s="2">
        <v>954</v>
      </c>
      <c r="AG130" s="2">
        <v>1659</v>
      </c>
    </row>
    <row r="131" spans="2:33" x14ac:dyDescent="0.25">
      <c r="C131" t="s">
        <v>394</v>
      </c>
      <c r="D131" t="s">
        <v>132</v>
      </c>
      <c r="E131">
        <v>2018</v>
      </c>
      <c r="F131" s="2">
        <v>31800</v>
      </c>
      <c r="G131" s="2">
        <v>32900</v>
      </c>
      <c r="H131" s="2">
        <v>36800</v>
      </c>
      <c r="I131" s="2">
        <v>33500</v>
      </c>
      <c r="J131" s="2">
        <v>29000</v>
      </c>
      <c r="K131" s="2">
        <v>30500</v>
      </c>
      <c r="L131" s="2">
        <v>36000</v>
      </c>
      <c r="M131" s="2">
        <v>34400</v>
      </c>
      <c r="N131" s="2">
        <v>36000</v>
      </c>
      <c r="O131" s="2">
        <v>30500</v>
      </c>
      <c r="P131" s="2">
        <v>40300</v>
      </c>
      <c r="Q131" s="2">
        <v>31800</v>
      </c>
      <c r="R131" s="2">
        <v>33000</v>
      </c>
      <c r="S131" s="2">
        <v>37200</v>
      </c>
      <c r="T131" s="2">
        <v>38400</v>
      </c>
      <c r="U131" s="2">
        <v>35200</v>
      </c>
      <c r="V131" s="2">
        <v>37300</v>
      </c>
      <c r="W131" s="2">
        <v>32300</v>
      </c>
      <c r="X131" s="2">
        <v>35600</v>
      </c>
      <c r="Y131" s="2">
        <v>28000</v>
      </c>
      <c r="Z131" s="2">
        <v>33000</v>
      </c>
      <c r="AA131" s="2">
        <v>20000</v>
      </c>
      <c r="AB131" s="2">
        <v>33300</v>
      </c>
      <c r="AC131" s="2">
        <v>31200</v>
      </c>
      <c r="AD131" s="2">
        <v>39600</v>
      </c>
      <c r="AE131" s="2">
        <v>39100</v>
      </c>
      <c r="AF131" s="2">
        <v>31500</v>
      </c>
      <c r="AG131" s="2">
        <v>30400</v>
      </c>
    </row>
    <row r="132" spans="2:33" x14ac:dyDescent="0.25">
      <c r="C132" t="s">
        <v>393</v>
      </c>
      <c r="D132" t="s">
        <v>129</v>
      </c>
      <c r="E132">
        <v>2018</v>
      </c>
      <c r="F132" s="2">
        <v>42600</v>
      </c>
      <c r="G132" s="2">
        <v>42300</v>
      </c>
      <c r="H132" s="2">
        <v>47000</v>
      </c>
      <c r="I132" s="2">
        <v>41000</v>
      </c>
      <c r="J132" s="2">
        <v>37100</v>
      </c>
      <c r="K132" s="2">
        <v>37800</v>
      </c>
      <c r="L132" s="2">
        <v>47900</v>
      </c>
      <c r="M132" s="2">
        <v>47400</v>
      </c>
      <c r="N132" s="2">
        <v>47900</v>
      </c>
      <c r="O132" s="2">
        <v>39000</v>
      </c>
      <c r="P132" s="2">
        <v>52800</v>
      </c>
      <c r="Q132" s="2">
        <v>37600</v>
      </c>
      <c r="R132" s="2">
        <v>40600</v>
      </c>
      <c r="S132" s="2">
        <v>55500</v>
      </c>
      <c r="T132" s="2">
        <v>46600</v>
      </c>
      <c r="U132" s="2">
        <v>45000</v>
      </c>
      <c r="V132" s="2">
        <v>49300</v>
      </c>
      <c r="W132" s="2">
        <v>36800</v>
      </c>
      <c r="X132" s="2">
        <v>43300</v>
      </c>
      <c r="Y132" s="2">
        <v>33700</v>
      </c>
      <c r="Z132" s="2">
        <v>42000</v>
      </c>
      <c r="AA132" s="2">
        <v>28800</v>
      </c>
      <c r="AB132" s="2">
        <v>39000</v>
      </c>
      <c r="AC132" s="2">
        <v>41500</v>
      </c>
      <c r="AD132" s="2">
        <v>50700</v>
      </c>
      <c r="AE132" s="2">
        <v>51900</v>
      </c>
      <c r="AF132" s="2">
        <v>42800</v>
      </c>
      <c r="AG132" s="2">
        <v>41000</v>
      </c>
    </row>
    <row r="133" spans="2:33" x14ac:dyDescent="0.25">
      <c r="B133" t="s">
        <v>338</v>
      </c>
      <c r="C133" t="s">
        <v>239</v>
      </c>
      <c r="D133" t="s">
        <v>142</v>
      </c>
      <c r="E133">
        <v>2018</v>
      </c>
      <c r="F133" s="2">
        <v>238551</v>
      </c>
      <c r="G133" s="2">
        <v>18114</v>
      </c>
      <c r="H133" s="2">
        <v>3177</v>
      </c>
      <c r="I133" s="2">
        <v>3078</v>
      </c>
      <c r="J133" s="2">
        <v>4197</v>
      </c>
      <c r="K133" s="2">
        <v>3321</v>
      </c>
      <c r="L133" s="2">
        <v>297</v>
      </c>
      <c r="M133" s="2">
        <v>4047</v>
      </c>
      <c r="N133" s="2">
        <v>297</v>
      </c>
      <c r="O133" s="2">
        <v>1029</v>
      </c>
      <c r="P133" s="2">
        <v>1122</v>
      </c>
      <c r="Q133" s="2">
        <v>921</v>
      </c>
      <c r="R133" s="2">
        <v>1140</v>
      </c>
      <c r="S133" s="2">
        <v>1389</v>
      </c>
      <c r="T133" s="2">
        <v>1302</v>
      </c>
      <c r="U133" s="2">
        <v>1254</v>
      </c>
      <c r="V133" s="2">
        <v>963</v>
      </c>
      <c r="W133" s="2">
        <v>1392</v>
      </c>
      <c r="X133" s="2">
        <v>957</v>
      </c>
      <c r="Y133" s="2">
        <v>1152</v>
      </c>
      <c r="Z133" s="2">
        <v>1197</v>
      </c>
      <c r="AA133" s="2">
        <v>1506</v>
      </c>
      <c r="AB133" s="2">
        <v>1092</v>
      </c>
      <c r="AC133" s="2">
        <v>1401</v>
      </c>
      <c r="AD133" s="2">
        <v>105</v>
      </c>
      <c r="AE133" s="2">
        <v>105</v>
      </c>
      <c r="AF133" s="2">
        <v>45</v>
      </c>
      <c r="AG133" s="2">
        <v>39</v>
      </c>
    </row>
    <row r="134" spans="2:33" x14ac:dyDescent="0.25">
      <c r="C134" t="s">
        <v>240</v>
      </c>
      <c r="D134" t="s">
        <v>207</v>
      </c>
      <c r="E134">
        <v>2018</v>
      </c>
      <c r="F134" s="2">
        <v>2283054</v>
      </c>
      <c r="G134" s="2">
        <v>194376</v>
      </c>
      <c r="H134" s="2">
        <v>39399</v>
      </c>
      <c r="I134" s="2">
        <v>39030</v>
      </c>
      <c r="J134" s="2">
        <v>39813</v>
      </c>
      <c r="K134" s="2">
        <v>36048</v>
      </c>
      <c r="L134" s="2">
        <v>4167</v>
      </c>
      <c r="M134" s="2">
        <v>35919</v>
      </c>
      <c r="N134" s="2">
        <v>4167</v>
      </c>
      <c r="O134" s="2">
        <v>11112</v>
      </c>
      <c r="P134" s="2">
        <v>12909</v>
      </c>
      <c r="Q134" s="2">
        <v>12996</v>
      </c>
      <c r="R134" s="2">
        <v>13062</v>
      </c>
      <c r="S134" s="2">
        <v>11694</v>
      </c>
      <c r="T134" s="2">
        <v>12420</v>
      </c>
      <c r="U134" s="2">
        <v>12357</v>
      </c>
      <c r="V134" s="2">
        <v>12552</v>
      </c>
      <c r="W134" s="2">
        <v>12795</v>
      </c>
      <c r="X134" s="2">
        <v>13188</v>
      </c>
      <c r="Y134" s="2">
        <v>11874</v>
      </c>
      <c r="Z134" s="2">
        <v>12849</v>
      </c>
      <c r="AA134" s="2">
        <v>14601</v>
      </c>
      <c r="AB134" s="2">
        <v>13938</v>
      </c>
      <c r="AC134" s="2">
        <v>11868</v>
      </c>
      <c r="AD134" s="2">
        <v>1503</v>
      </c>
      <c r="AE134" s="2">
        <v>1371</v>
      </c>
      <c r="AF134" s="2">
        <v>513</v>
      </c>
      <c r="AG134" s="2">
        <v>783</v>
      </c>
    </row>
    <row r="135" spans="2:33" x14ac:dyDescent="0.25">
      <c r="C135" t="s">
        <v>244</v>
      </c>
      <c r="D135" t="s">
        <v>186</v>
      </c>
      <c r="E135">
        <v>2018</v>
      </c>
      <c r="F135" s="2">
        <v>557667</v>
      </c>
      <c r="G135" s="2">
        <v>37710</v>
      </c>
      <c r="H135" s="2">
        <v>8898</v>
      </c>
      <c r="I135" s="2">
        <v>6330</v>
      </c>
      <c r="J135" s="2">
        <v>5682</v>
      </c>
      <c r="K135" s="2">
        <v>5976</v>
      </c>
      <c r="L135" s="2">
        <v>2004</v>
      </c>
      <c r="M135" s="2">
        <v>8817</v>
      </c>
      <c r="N135" s="2">
        <v>2004</v>
      </c>
      <c r="O135" s="2">
        <v>1971</v>
      </c>
      <c r="P135" s="2">
        <v>3471</v>
      </c>
      <c r="Q135" s="2">
        <v>1713</v>
      </c>
      <c r="R135" s="2">
        <v>2583</v>
      </c>
      <c r="S135" s="2">
        <v>3708</v>
      </c>
      <c r="T135" s="2">
        <v>2643</v>
      </c>
      <c r="U135" s="2">
        <v>2679</v>
      </c>
      <c r="V135" s="2">
        <v>3528</v>
      </c>
      <c r="W135" s="2">
        <v>1548</v>
      </c>
      <c r="X135" s="2">
        <v>2301</v>
      </c>
      <c r="Y135" s="2">
        <v>1422</v>
      </c>
      <c r="Z135" s="2">
        <v>2313</v>
      </c>
      <c r="AA135" s="2">
        <v>1494</v>
      </c>
      <c r="AB135" s="2">
        <v>1896</v>
      </c>
      <c r="AC135" s="2">
        <v>2430</v>
      </c>
      <c r="AD135" s="2">
        <v>612</v>
      </c>
      <c r="AE135" s="2">
        <v>570</v>
      </c>
      <c r="AF135" s="2">
        <v>300</v>
      </c>
      <c r="AG135" s="2">
        <v>522</v>
      </c>
    </row>
    <row r="136" spans="2:33" x14ac:dyDescent="0.25">
      <c r="C136" t="s">
        <v>247</v>
      </c>
      <c r="D136" t="s">
        <v>113</v>
      </c>
      <c r="E136">
        <v>2018</v>
      </c>
      <c r="F136" s="2">
        <v>633951</v>
      </c>
      <c r="G136" s="2">
        <v>54540</v>
      </c>
      <c r="H136" s="2">
        <v>13359</v>
      </c>
      <c r="I136" s="2">
        <v>8478</v>
      </c>
      <c r="J136" s="2">
        <v>8868</v>
      </c>
      <c r="K136" s="2">
        <v>6798</v>
      </c>
      <c r="L136" s="2">
        <v>1902</v>
      </c>
      <c r="M136" s="2">
        <v>15129</v>
      </c>
      <c r="N136" s="2">
        <v>1902</v>
      </c>
      <c r="O136" s="2">
        <v>2652</v>
      </c>
      <c r="P136" s="2">
        <v>5895</v>
      </c>
      <c r="Q136" s="2">
        <v>1761</v>
      </c>
      <c r="R136" s="2">
        <v>2808</v>
      </c>
      <c r="S136" s="2">
        <v>6207</v>
      </c>
      <c r="T136" s="2">
        <v>4221</v>
      </c>
      <c r="U136" s="2">
        <v>4350</v>
      </c>
      <c r="V136" s="2">
        <v>4710</v>
      </c>
      <c r="W136" s="2">
        <v>1965</v>
      </c>
      <c r="X136" s="2">
        <v>3066</v>
      </c>
      <c r="Y136" s="2">
        <v>1335</v>
      </c>
      <c r="Z136" s="2">
        <v>3651</v>
      </c>
      <c r="AA136" s="2">
        <v>2682</v>
      </c>
      <c r="AB136" s="2">
        <v>2757</v>
      </c>
      <c r="AC136" s="2">
        <v>4575</v>
      </c>
      <c r="AD136" s="2">
        <v>516</v>
      </c>
      <c r="AE136" s="2">
        <v>711</v>
      </c>
      <c r="AF136" s="2">
        <v>183</v>
      </c>
      <c r="AG136" s="2">
        <v>495</v>
      </c>
    </row>
    <row r="137" spans="2:33" x14ac:dyDescent="0.25">
      <c r="C137" t="s">
        <v>248</v>
      </c>
      <c r="D137" t="s">
        <v>179</v>
      </c>
      <c r="E137">
        <v>2018</v>
      </c>
      <c r="F137" s="2">
        <v>62157</v>
      </c>
      <c r="G137" s="2">
        <v>5220</v>
      </c>
      <c r="H137" s="2">
        <v>1053</v>
      </c>
      <c r="I137" s="2">
        <v>1032</v>
      </c>
      <c r="J137" s="2">
        <v>885</v>
      </c>
      <c r="K137" s="2">
        <v>1287</v>
      </c>
      <c r="L137" s="2">
        <v>138</v>
      </c>
      <c r="M137" s="2">
        <v>822</v>
      </c>
      <c r="N137" s="2">
        <v>138</v>
      </c>
      <c r="O137" s="2">
        <v>369</v>
      </c>
      <c r="P137" s="2">
        <v>282</v>
      </c>
      <c r="Q137" s="2">
        <v>348</v>
      </c>
      <c r="R137" s="2">
        <v>477</v>
      </c>
      <c r="S137" s="2">
        <v>249</v>
      </c>
      <c r="T137" s="2">
        <v>267</v>
      </c>
      <c r="U137" s="2">
        <v>339</v>
      </c>
      <c r="V137" s="2">
        <v>360</v>
      </c>
      <c r="W137" s="2">
        <v>381</v>
      </c>
      <c r="X137" s="2">
        <v>348</v>
      </c>
      <c r="Y137" s="2">
        <v>444</v>
      </c>
      <c r="Z137" s="2">
        <v>336</v>
      </c>
      <c r="AA137" s="2">
        <v>237</v>
      </c>
      <c r="AB137" s="2">
        <v>408</v>
      </c>
      <c r="AC137" s="2">
        <v>237</v>
      </c>
      <c r="AD137" s="2">
        <v>45</v>
      </c>
      <c r="AE137" s="2">
        <v>39</v>
      </c>
      <c r="AF137" s="2">
        <v>24</v>
      </c>
      <c r="AG137" s="2">
        <v>30</v>
      </c>
    </row>
    <row r="138" spans="2:33" x14ac:dyDescent="0.25">
      <c r="C138" t="s">
        <v>249</v>
      </c>
      <c r="D138" t="s">
        <v>138</v>
      </c>
      <c r="E138">
        <v>2018</v>
      </c>
      <c r="F138" s="2">
        <v>652659</v>
      </c>
      <c r="G138" s="2">
        <v>51297</v>
      </c>
      <c r="H138" s="2">
        <v>11166</v>
      </c>
      <c r="I138" s="2">
        <v>8904</v>
      </c>
      <c r="J138" s="2">
        <v>8595</v>
      </c>
      <c r="K138" s="2">
        <v>9411</v>
      </c>
      <c r="L138" s="2">
        <v>1596</v>
      </c>
      <c r="M138" s="2">
        <v>11628</v>
      </c>
      <c r="N138" s="2">
        <v>1596</v>
      </c>
      <c r="O138" s="2">
        <v>3327</v>
      </c>
      <c r="P138" s="2">
        <v>4008</v>
      </c>
      <c r="Q138" s="2">
        <v>1887</v>
      </c>
      <c r="R138" s="2">
        <v>3204</v>
      </c>
      <c r="S138" s="2">
        <v>3888</v>
      </c>
      <c r="T138" s="2">
        <v>3210</v>
      </c>
      <c r="U138" s="2">
        <v>4101</v>
      </c>
      <c r="V138" s="2">
        <v>3954</v>
      </c>
      <c r="W138" s="2">
        <v>2766</v>
      </c>
      <c r="X138" s="2">
        <v>2997</v>
      </c>
      <c r="Y138" s="2">
        <v>2880</v>
      </c>
      <c r="Z138" s="2">
        <v>4023</v>
      </c>
      <c r="AA138" s="2">
        <v>2616</v>
      </c>
      <c r="AB138" s="2">
        <v>3207</v>
      </c>
      <c r="AC138" s="2">
        <v>3636</v>
      </c>
      <c r="AD138" s="2">
        <v>372</v>
      </c>
      <c r="AE138" s="2">
        <v>555</v>
      </c>
      <c r="AF138" s="2">
        <v>159</v>
      </c>
      <c r="AG138" s="2">
        <v>504</v>
      </c>
    </row>
    <row r="139" spans="2:33" x14ac:dyDescent="0.25">
      <c r="C139" t="s">
        <v>250</v>
      </c>
      <c r="D139" t="s">
        <v>166</v>
      </c>
      <c r="E139">
        <v>2018</v>
      </c>
      <c r="F139" s="2">
        <v>90756</v>
      </c>
      <c r="G139" s="2">
        <v>7743</v>
      </c>
      <c r="H139" s="2">
        <v>1680</v>
      </c>
      <c r="I139" s="2">
        <v>1272</v>
      </c>
      <c r="J139" s="2">
        <v>1335</v>
      </c>
      <c r="K139" s="2">
        <v>1158</v>
      </c>
      <c r="L139" s="2">
        <v>270</v>
      </c>
      <c r="M139" s="2">
        <v>2025</v>
      </c>
      <c r="N139" s="2">
        <v>270</v>
      </c>
      <c r="O139" s="2">
        <v>441</v>
      </c>
      <c r="P139" s="2">
        <v>681</v>
      </c>
      <c r="Q139" s="2">
        <v>237</v>
      </c>
      <c r="R139" s="2">
        <v>426</v>
      </c>
      <c r="S139" s="2">
        <v>693</v>
      </c>
      <c r="T139" s="2">
        <v>537</v>
      </c>
      <c r="U139" s="2">
        <v>579</v>
      </c>
      <c r="V139" s="2">
        <v>621</v>
      </c>
      <c r="W139" s="2">
        <v>363</v>
      </c>
      <c r="X139" s="2">
        <v>444</v>
      </c>
      <c r="Y139" s="2">
        <v>291</v>
      </c>
      <c r="Z139" s="2">
        <v>588</v>
      </c>
      <c r="AA139" s="2">
        <v>435</v>
      </c>
      <c r="AB139" s="2">
        <v>378</v>
      </c>
      <c r="AC139" s="2">
        <v>753</v>
      </c>
      <c r="AD139" s="2">
        <v>48</v>
      </c>
      <c r="AE139" s="2">
        <v>123</v>
      </c>
      <c r="AF139" s="2">
        <v>24</v>
      </c>
      <c r="AG139" s="2">
        <v>78</v>
      </c>
    </row>
    <row r="140" spans="2:33" x14ac:dyDescent="0.25">
      <c r="C140" t="s">
        <v>251</v>
      </c>
      <c r="D140" t="s">
        <v>205</v>
      </c>
      <c r="E140">
        <v>2018</v>
      </c>
      <c r="F140" s="2">
        <v>232956</v>
      </c>
      <c r="G140" s="2">
        <v>15279</v>
      </c>
      <c r="H140" s="2">
        <v>2502</v>
      </c>
      <c r="I140" s="2">
        <v>3705</v>
      </c>
      <c r="J140" s="2">
        <v>2511</v>
      </c>
      <c r="K140" s="2">
        <v>4581</v>
      </c>
      <c r="L140" s="2">
        <v>219</v>
      </c>
      <c r="M140" s="2">
        <v>1764</v>
      </c>
      <c r="N140" s="2">
        <v>219</v>
      </c>
      <c r="O140" s="2">
        <v>1362</v>
      </c>
      <c r="P140" s="2">
        <v>465</v>
      </c>
      <c r="Q140" s="2">
        <v>1635</v>
      </c>
      <c r="R140" s="2">
        <v>1266</v>
      </c>
      <c r="S140" s="2">
        <v>615</v>
      </c>
      <c r="T140" s="2">
        <v>354</v>
      </c>
      <c r="U140" s="2">
        <v>681</v>
      </c>
      <c r="V140" s="2">
        <v>831</v>
      </c>
      <c r="W140" s="2">
        <v>1194</v>
      </c>
      <c r="X140" s="2">
        <v>1128</v>
      </c>
      <c r="Y140" s="2">
        <v>1956</v>
      </c>
      <c r="Z140" s="2">
        <v>942</v>
      </c>
      <c r="AA140" s="2">
        <v>966</v>
      </c>
      <c r="AB140" s="2">
        <v>1206</v>
      </c>
      <c r="AC140" s="2">
        <v>471</v>
      </c>
      <c r="AD140" s="2">
        <v>78</v>
      </c>
      <c r="AE140" s="2">
        <v>72</v>
      </c>
      <c r="AF140" s="2">
        <v>27</v>
      </c>
      <c r="AG140" s="2">
        <v>39</v>
      </c>
    </row>
    <row r="141" spans="2:33" x14ac:dyDescent="0.25">
      <c r="C141" t="s">
        <v>254</v>
      </c>
      <c r="D141" t="s">
        <v>187</v>
      </c>
      <c r="E141">
        <v>2018</v>
      </c>
      <c r="F141" s="2">
        <v>60102</v>
      </c>
      <c r="G141" s="2">
        <v>4545</v>
      </c>
      <c r="H141" s="2">
        <v>756</v>
      </c>
      <c r="I141" s="2">
        <v>903</v>
      </c>
      <c r="J141" s="2">
        <v>999</v>
      </c>
      <c r="K141" s="2">
        <v>1170</v>
      </c>
      <c r="L141" s="2">
        <v>60</v>
      </c>
      <c r="M141" s="2">
        <v>657</v>
      </c>
      <c r="N141" s="2">
        <v>60</v>
      </c>
      <c r="O141" s="2">
        <v>354</v>
      </c>
      <c r="P141" s="2">
        <v>171</v>
      </c>
      <c r="Q141" s="2">
        <v>330</v>
      </c>
      <c r="R141" s="2">
        <v>366</v>
      </c>
      <c r="S141" s="2">
        <v>231</v>
      </c>
      <c r="T141" s="2">
        <v>195</v>
      </c>
      <c r="U141" s="2">
        <v>198</v>
      </c>
      <c r="V141" s="2">
        <v>246</v>
      </c>
      <c r="W141" s="2">
        <v>360</v>
      </c>
      <c r="X141" s="2">
        <v>273</v>
      </c>
      <c r="Y141" s="2">
        <v>453</v>
      </c>
      <c r="Z141" s="2">
        <v>300</v>
      </c>
      <c r="AA141" s="2">
        <v>447</v>
      </c>
      <c r="AB141" s="2">
        <v>339</v>
      </c>
      <c r="AC141" s="2">
        <v>228</v>
      </c>
      <c r="AD141" s="2">
        <v>30</v>
      </c>
      <c r="AE141" s="2">
        <v>9</v>
      </c>
      <c r="AF141" s="2">
        <v>9</v>
      </c>
      <c r="AG141" s="2">
        <v>9</v>
      </c>
    </row>
    <row r="142" spans="2:33" x14ac:dyDescent="0.25">
      <c r="C142" t="s">
        <v>255</v>
      </c>
      <c r="D142" t="s">
        <v>85</v>
      </c>
      <c r="E142">
        <v>2018</v>
      </c>
      <c r="F142" s="2">
        <v>66795</v>
      </c>
      <c r="G142" s="2">
        <v>6630</v>
      </c>
      <c r="H142" s="2">
        <v>1356</v>
      </c>
      <c r="I142" s="2">
        <v>1527</v>
      </c>
      <c r="J142" s="2">
        <v>1227</v>
      </c>
      <c r="K142" s="2">
        <v>1575</v>
      </c>
      <c r="L142" s="2">
        <v>81</v>
      </c>
      <c r="M142" s="2">
        <v>864</v>
      </c>
      <c r="N142" s="2">
        <v>81</v>
      </c>
      <c r="O142" s="2">
        <v>444</v>
      </c>
      <c r="P142" s="2">
        <v>294</v>
      </c>
      <c r="Q142" s="2">
        <v>591</v>
      </c>
      <c r="R142" s="2">
        <v>456</v>
      </c>
      <c r="S142" s="2">
        <v>294</v>
      </c>
      <c r="T142" s="2">
        <v>222</v>
      </c>
      <c r="U142" s="2">
        <v>294</v>
      </c>
      <c r="V142" s="2">
        <v>423</v>
      </c>
      <c r="W142" s="2">
        <v>423</v>
      </c>
      <c r="X142" s="2">
        <v>504</v>
      </c>
      <c r="Y142" s="2">
        <v>675</v>
      </c>
      <c r="Z142" s="2">
        <v>435</v>
      </c>
      <c r="AA142" s="2">
        <v>579</v>
      </c>
      <c r="AB142" s="2">
        <v>639</v>
      </c>
      <c r="AC142" s="2">
        <v>276</v>
      </c>
      <c r="AD142" s="2">
        <v>36</v>
      </c>
      <c r="AE142" s="2">
        <v>15</v>
      </c>
      <c r="AF142" s="2">
        <v>15</v>
      </c>
      <c r="AG142" s="2">
        <v>15</v>
      </c>
    </row>
    <row r="143" spans="2:33" x14ac:dyDescent="0.25">
      <c r="C143" t="s">
        <v>257</v>
      </c>
      <c r="D143" t="s">
        <v>114</v>
      </c>
      <c r="E143">
        <v>2018</v>
      </c>
      <c r="F143" s="2">
        <v>86655</v>
      </c>
      <c r="G143" s="2">
        <v>8523</v>
      </c>
      <c r="H143" s="2">
        <v>1218</v>
      </c>
      <c r="I143" s="2">
        <v>1578</v>
      </c>
      <c r="J143" s="2">
        <v>2895</v>
      </c>
      <c r="K143" s="2">
        <v>1038</v>
      </c>
      <c r="L143" s="2">
        <v>72</v>
      </c>
      <c r="M143" s="2">
        <v>1722</v>
      </c>
      <c r="N143" s="2">
        <v>72</v>
      </c>
      <c r="O143" s="2">
        <v>333</v>
      </c>
      <c r="P143" s="2">
        <v>369</v>
      </c>
      <c r="Q143" s="2">
        <v>645</v>
      </c>
      <c r="R143" s="2">
        <v>351</v>
      </c>
      <c r="S143" s="2">
        <v>645</v>
      </c>
      <c r="T143" s="2">
        <v>360</v>
      </c>
      <c r="U143" s="2">
        <v>366</v>
      </c>
      <c r="V143" s="2">
        <v>366</v>
      </c>
      <c r="W143" s="2">
        <v>351</v>
      </c>
      <c r="X143" s="2">
        <v>510</v>
      </c>
      <c r="Y143" s="2">
        <v>357</v>
      </c>
      <c r="Z143" s="2">
        <v>420</v>
      </c>
      <c r="AA143" s="2">
        <v>2181</v>
      </c>
      <c r="AB143" s="2">
        <v>486</v>
      </c>
      <c r="AC143" s="2">
        <v>711</v>
      </c>
      <c r="AD143" s="2">
        <v>33</v>
      </c>
      <c r="AE143" s="2">
        <v>24</v>
      </c>
      <c r="AF143" s="2">
        <v>6</v>
      </c>
      <c r="AG143" s="2">
        <v>6</v>
      </c>
    </row>
    <row r="144" spans="2:33" x14ac:dyDescent="0.25">
      <c r="C144" t="s">
        <v>258</v>
      </c>
      <c r="D144" t="s">
        <v>190</v>
      </c>
      <c r="E144">
        <v>2018</v>
      </c>
      <c r="F144" s="2">
        <v>143394</v>
      </c>
      <c r="G144" s="2">
        <v>11715</v>
      </c>
      <c r="H144" s="2">
        <v>2343</v>
      </c>
      <c r="I144" s="2">
        <v>2361</v>
      </c>
      <c r="J144" s="2">
        <v>2202</v>
      </c>
      <c r="K144" s="2">
        <v>2760</v>
      </c>
      <c r="L144" s="2">
        <v>198</v>
      </c>
      <c r="M144" s="2">
        <v>1851</v>
      </c>
      <c r="N144" s="2">
        <v>198</v>
      </c>
      <c r="O144" s="2">
        <v>807</v>
      </c>
      <c r="P144" s="2">
        <v>642</v>
      </c>
      <c r="Q144" s="2">
        <v>705</v>
      </c>
      <c r="R144" s="2">
        <v>921</v>
      </c>
      <c r="S144" s="2">
        <v>510</v>
      </c>
      <c r="T144" s="2">
        <v>702</v>
      </c>
      <c r="U144" s="2">
        <v>744</v>
      </c>
      <c r="V144" s="2">
        <v>666</v>
      </c>
      <c r="W144" s="2">
        <v>822</v>
      </c>
      <c r="X144" s="2">
        <v>777</v>
      </c>
      <c r="Y144" s="2">
        <v>1032</v>
      </c>
      <c r="Z144" s="2">
        <v>879</v>
      </c>
      <c r="AA144" s="2">
        <v>675</v>
      </c>
      <c r="AB144" s="2">
        <v>1035</v>
      </c>
      <c r="AC144" s="2">
        <v>597</v>
      </c>
      <c r="AD144" s="2">
        <v>69</v>
      </c>
      <c r="AE144" s="2">
        <v>66</v>
      </c>
      <c r="AF144" s="2">
        <v>27</v>
      </c>
      <c r="AG144" s="2">
        <v>33</v>
      </c>
    </row>
    <row r="145" spans="2:33" x14ac:dyDescent="0.25">
      <c r="C145" t="s">
        <v>259</v>
      </c>
      <c r="D145" t="s">
        <v>161</v>
      </c>
      <c r="E145">
        <v>2018</v>
      </c>
      <c r="F145" s="2">
        <v>56562</v>
      </c>
      <c r="G145" s="2">
        <v>5145</v>
      </c>
      <c r="H145" s="2">
        <v>948</v>
      </c>
      <c r="I145" s="2">
        <v>900</v>
      </c>
      <c r="J145" s="2">
        <v>1305</v>
      </c>
      <c r="K145" s="2">
        <v>729</v>
      </c>
      <c r="L145" s="2">
        <v>108</v>
      </c>
      <c r="M145" s="2">
        <v>1155</v>
      </c>
      <c r="N145" s="2">
        <v>108</v>
      </c>
      <c r="O145" s="2">
        <v>225</v>
      </c>
      <c r="P145" s="2">
        <v>342</v>
      </c>
      <c r="Q145" s="2">
        <v>315</v>
      </c>
      <c r="R145" s="2">
        <v>258</v>
      </c>
      <c r="S145" s="2">
        <v>483</v>
      </c>
      <c r="T145" s="2">
        <v>327</v>
      </c>
      <c r="U145" s="2">
        <v>267</v>
      </c>
      <c r="V145" s="2">
        <v>288</v>
      </c>
      <c r="W145" s="2">
        <v>264</v>
      </c>
      <c r="X145" s="2">
        <v>300</v>
      </c>
      <c r="Y145" s="2">
        <v>246</v>
      </c>
      <c r="Z145" s="2">
        <v>285</v>
      </c>
      <c r="AA145" s="2">
        <v>717</v>
      </c>
      <c r="AB145" s="2">
        <v>315</v>
      </c>
      <c r="AC145" s="2">
        <v>402</v>
      </c>
      <c r="AD145" s="2">
        <v>48</v>
      </c>
      <c r="AE145" s="2">
        <v>33</v>
      </c>
      <c r="AF145" s="2">
        <v>21</v>
      </c>
      <c r="AG145" s="2">
        <v>9</v>
      </c>
    </row>
    <row r="146" spans="2:33" x14ac:dyDescent="0.25">
      <c r="C146" t="s">
        <v>260</v>
      </c>
      <c r="D146" t="s">
        <v>164</v>
      </c>
      <c r="E146">
        <v>2018</v>
      </c>
      <c r="F146" s="2">
        <v>0</v>
      </c>
      <c r="G146" s="2">
        <v>0</v>
      </c>
      <c r="H146" s="2">
        <v>0</v>
      </c>
      <c r="I146" s="2">
        <v>0</v>
      </c>
      <c r="J146" s="2">
        <v>0</v>
      </c>
      <c r="K146" s="2">
        <v>0</v>
      </c>
      <c r="L146" s="2">
        <v>0</v>
      </c>
      <c r="M146" s="2">
        <v>0</v>
      </c>
      <c r="N146" s="2">
        <v>0</v>
      </c>
      <c r="O146" s="2">
        <v>0</v>
      </c>
      <c r="P146" s="2">
        <v>0</v>
      </c>
      <c r="Q146" s="2">
        <v>0</v>
      </c>
      <c r="R146" s="2">
        <v>0</v>
      </c>
      <c r="S146" s="2">
        <v>0</v>
      </c>
      <c r="T146" s="2">
        <v>0</v>
      </c>
      <c r="U146" s="2">
        <v>0</v>
      </c>
      <c r="V146" s="2">
        <v>0</v>
      </c>
      <c r="W146" s="2">
        <v>0</v>
      </c>
      <c r="X146" s="2">
        <v>0</v>
      </c>
      <c r="Y146" s="2">
        <v>0</v>
      </c>
      <c r="Z146" s="2">
        <v>0</v>
      </c>
      <c r="AA146" s="2">
        <v>0</v>
      </c>
      <c r="AB146" s="2">
        <v>0</v>
      </c>
      <c r="AC146" s="2">
        <v>0</v>
      </c>
      <c r="AD146" s="2">
        <v>0</v>
      </c>
      <c r="AE146" s="2">
        <v>0</v>
      </c>
      <c r="AF146" s="2">
        <v>0</v>
      </c>
      <c r="AG146" s="2">
        <v>0</v>
      </c>
    </row>
    <row r="147" spans="2:33" x14ac:dyDescent="0.25">
      <c r="C147" t="s">
        <v>297</v>
      </c>
      <c r="D147" t="s">
        <v>149</v>
      </c>
      <c r="E147">
        <v>2018</v>
      </c>
      <c r="F147" s="2">
        <v>6954</v>
      </c>
      <c r="G147" s="2">
        <v>372</v>
      </c>
      <c r="H147" s="2">
        <v>51</v>
      </c>
      <c r="I147" s="2">
        <v>90</v>
      </c>
      <c r="J147" s="2">
        <v>72</v>
      </c>
      <c r="K147" s="2">
        <v>90</v>
      </c>
      <c r="L147" s="2">
        <v>9</v>
      </c>
      <c r="M147" s="2">
        <v>57</v>
      </c>
      <c r="N147" s="2">
        <v>9</v>
      </c>
      <c r="O147" s="2">
        <v>21</v>
      </c>
      <c r="P147" s="2">
        <v>15</v>
      </c>
      <c r="Q147" s="2">
        <v>33</v>
      </c>
      <c r="R147" s="2">
        <v>30</v>
      </c>
      <c r="S147" s="2">
        <v>18</v>
      </c>
      <c r="T147" s="2">
        <v>24</v>
      </c>
      <c r="U147" s="2">
        <v>21</v>
      </c>
      <c r="V147" s="2">
        <v>15</v>
      </c>
      <c r="W147" s="2">
        <v>21</v>
      </c>
      <c r="X147" s="2">
        <v>33</v>
      </c>
      <c r="Y147" s="2">
        <v>39</v>
      </c>
      <c r="Z147" s="2">
        <v>24</v>
      </c>
      <c r="AA147" s="2">
        <v>27</v>
      </c>
      <c r="AB147" s="2">
        <v>21</v>
      </c>
      <c r="AC147" s="2">
        <v>18</v>
      </c>
      <c r="AD147" s="2">
        <v>0</v>
      </c>
      <c r="AE147" s="2">
        <v>0</v>
      </c>
      <c r="AF147" s="2">
        <v>0</v>
      </c>
      <c r="AG147" s="2">
        <v>0</v>
      </c>
    </row>
    <row r="148" spans="2:33" x14ac:dyDescent="0.25">
      <c r="C148" t="s">
        <v>197</v>
      </c>
      <c r="D148" t="s">
        <v>197</v>
      </c>
      <c r="E148">
        <v>2018</v>
      </c>
      <c r="F148" s="2">
        <v>3776355</v>
      </c>
      <c r="G148" s="2">
        <v>305310</v>
      </c>
      <c r="H148" s="2">
        <v>61902</v>
      </c>
      <c r="I148" s="2">
        <v>58947</v>
      </c>
      <c r="J148" s="2">
        <v>60063</v>
      </c>
      <c r="K148" s="2">
        <v>57552</v>
      </c>
      <c r="L148" s="2">
        <v>7440</v>
      </c>
      <c r="M148" s="2">
        <v>59400</v>
      </c>
      <c r="N148" s="2">
        <v>7440</v>
      </c>
      <c r="O148" s="2">
        <v>18246</v>
      </c>
      <c r="P148" s="2">
        <v>20511</v>
      </c>
      <c r="Q148" s="2">
        <v>18597</v>
      </c>
      <c r="R148" s="2">
        <v>20394</v>
      </c>
      <c r="S148" s="2">
        <v>20169</v>
      </c>
      <c r="T148" s="2">
        <v>19317</v>
      </c>
      <c r="U148" s="2">
        <v>20100</v>
      </c>
      <c r="V148" s="2">
        <v>20481</v>
      </c>
      <c r="W148" s="2">
        <v>19311</v>
      </c>
      <c r="X148" s="2">
        <v>19836</v>
      </c>
      <c r="Y148" s="2">
        <v>18912</v>
      </c>
      <c r="Z148" s="2">
        <v>20517</v>
      </c>
      <c r="AA148" s="2">
        <v>21438</v>
      </c>
      <c r="AB148" s="2">
        <v>20910</v>
      </c>
      <c r="AC148" s="2">
        <v>19131</v>
      </c>
      <c r="AD148" s="2">
        <v>2412</v>
      </c>
      <c r="AE148" s="2">
        <v>2412</v>
      </c>
      <c r="AF148" s="2">
        <v>954</v>
      </c>
      <c r="AG148" s="2">
        <v>1659</v>
      </c>
    </row>
    <row r="149" spans="2:33" x14ac:dyDescent="0.25">
      <c r="C149" t="s">
        <v>198</v>
      </c>
      <c r="D149" t="s">
        <v>198</v>
      </c>
      <c r="E149">
        <v>2018</v>
      </c>
      <c r="F149" s="2">
        <v>3769398</v>
      </c>
      <c r="G149" s="2">
        <v>304938</v>
      </c>
      <c r="H149" s="2">
        <v>61851</v>
      </c>
      <c r="I149" s="2">
        <v>58860</v>
      </c>
      <c r="J149" s="2">
        <v>59991</v>
      </c>
      <c r="K149" s="2">
        <v>57462</v>
      </c>
      <c r="L149" s="2">
        <v>7431</v>
      </c>
      <c r="M149" s="2">
        <v>59343</v>
      </c>
      <c r="N149" s="2">
        <v>7431</v>
      </c>
      <c r="O149" s="2">
        <v>18222</v>
      </c>
      <c r="P149" s="2">
        <v>20496</v>
      </c>
      <c r="Q149" s="2">
        <v>18567</v>
      </c>
      <c r="R149" s="2">
        <v>20364</v>
      </c>
      <c r="S149" s="2">
        <v>20148</v>
      </c>
      <c r="T149" s="2">
        <v>19293</v>
      </c>
      <c r="U149" s="2">
        <v>20082</v>
      </c>
      <c r="V149" s="2">
        <v>20463</v>
      </c>
      <c r="W149" s="2">
        <v>19287</v>
      </c>
      <c r="X149" s="2">
        <v>19800</v>
      </c>
      <c r="Y149" s="2">
        <v>18876</v>
      </c>
      <c r="Z149" s="2">
        <v>20493</v>
      </c>
      <c r="AA149" s="2">
        <v>21411</v>
      </c>
      <c r="AB149" s="2">
        <v>20892</v>
      </c>
      <c r="AC149" s="2">
        <v>19110</v>
      </c>
      <c r="AD149" s="2">
        <v>2409</v>
      </c>
      <c r="AE149" s="2">
        <v>2412</v>
      </c>
      <c r="AF149" s="2">
        <v>954</v>
      </c>
      <c r="AG149" s="2">
        <v>1653</v>
      </c>
    </row>
    <row r="150" spans="2:33" x14ac:dyDescent="0.25">
      <c r="B150" t="s">
        <v>341</v>
      </c>
      <c r="C150" t="s">
        <v>256</v>
      </c>
      <c r="D150" t="s">
        <v>108</v>
      </c>
      <c r="E150">
        <v>2018</v>
      </c>
      <c r="F150" s="2">
        <v>354738</v>
      </c>
      <c r="G150" s="2">
        <v>31845</v>
      </c>
      <c r="H150" s="2">
        <v>5067</v>
      </c>
      <c r="I150" s="2">
        <v>5190</v>
      </c>
      <c r="J150" s="2">
        <v>9615</v>
      </c>
      <c r="K150" s="2">
        <v>4317</v>
      </c>
      <c r="L150" s="2">
        <v>408</v>
      </c>
      <c r="M150" s="2">
        <v>7245</v>
      </c>
      <c r="N150" s="2">
        <v>408</v>
      </c>
      <c r="O150" s="2">
        <v>1413</v>
      </c>
      <c r="P150" s="2">
        <v>1875</v>
      </c>
      <c r="Q150" s="2">
        <v>1761</v>
      </c>
      <c r="R150" s="2">
        <v>1563</v>
      </c>
      <c r="S150" s="2">
        <v>2853</v>
      </c>
      <c r="T150" s="2">
        <v>1779</v>
      </c>
      <c r="U150" s="2">
        <v>1740</v>
      </c>
      <c r="V150" s="2">
        <v>1590</v>
      </c>
      <c r="W150" s="2">
        <v>1584</v>
      </c>
      <c r="X150" s="2">
        <v>1644</v>
      </c>
      <c r="Y150" s="2">
        <v>1344</v>
      </c>
      <c r="Z150" s="2">
        <v>1788</v>
      </c>
      <c r="AA150" s="2">
        <v>6252</v>
      </c>
      <c r="AB150" s="2">
        <v>1602</v>
      </c>
      <c r="AC150" s="2">
        <v>2649</v>
      </c>
      <c r="AD150" s="2">
        <v>138</v>
      </c>
      <c r="AE150" s="2">
        <v>165</v>
      </c>
      <c r="AF150" s="2">
        <v>57</v>
      </c>
      <c r="AG150" s="2">
        <v>48</v>
      </c>
    </row>
    <row r="151" spans="2:33" x14ac:dyDescent="0.25">
      <c r="C151" t="s">
        <v>274</v>
      </c>
      <c r="D151" t="s">
        <v>172</v>
      </c>
      <c r="E151">
        <v>2018</v>
      </c>
      <c r="F151" s="2">
        <v>109116</v>
      </c>
      <c r="G151" s="2">
        <v>9627</v>
      </c>
      <c r="H151" s="2">
        <v>2121</v>
      </c>
      <c r="I151" s="2">
        <v>2022</v>
      </c>
      <c r="J151" s="2">
        <v>1797</v>
      </c>
      <c r="K151" s="2">
        <v>1746</v>
      </c>
      <c r="L151" s="2">
        <v>231</v>
      </c>
      <c r="M151" s="2">
        <v>1707</v>
      </c>
      <c r="N151" s="2">
        <v>231</v>
      </c>
      <c r="O151" s="2">
        <v>510</v>
      </c>
      <c r="P151" s="2">
        <v>729</v>
      </c>
      <c r="Q151" s="2">
        <v>720</v>
      </c>
      <c r="R151" s="2">
        <v>678</v>
      </c>
      <c r="S151" s="2">
        <v>600</v>
      </c>
      <c r="T151" s="2">
        <v>624</v>
      </c>
      <c r="U151" s="2">
        <v>513</v>
      </c>
      <c r="V151" s="2">
        <v>633</v>
      </c>
      <c r="W151" s="2">
        <v>537</v>
      </c>
      <c r="X151" s="2">
        <v>654</v>
      </c>
      <c r="Y151" s="2">
        <v>558</v>
      </c>
      <c r="Z151" s="2">
        <v>648</v>
      </c>
      <c r="AA151" s="2">
        <v>636</v>
      </c>
      <c r="AB151" s="2">
        <v>759</v>
      </c>
      <c r="AC151" s="2">
        <v>594</v>
      </c>
      <c r="AD151" s="2">
        <v>90</v>
      </c>
      <c r="AE151" s="2">
        <v>87</v>
      </c>
      <c r="AF151" s="2">
        <v>30</v>
      </c>
      <c r="AG151" s="2">
        <v>27</v>
      </c>
    </row>
    <row r="152" spans="2:33" x14ac:dyDescent="0.25">
      <c r="C152" t="s">
        <v>287</v>
      </c>
      <c r="D152" t="s">
        <v>150</v>
      </c>
      <c r="E152">
        <v>2018</v>
      </c>
      <c r="F152" s="2">
        <v>3312498</v>
      </c>
      <c r="G152" s="2">
        <v>263838</v>
      </c>
      <c r="H152" s="2">
        <v>54714</v>
      </c>
      <c r="I152" s="2">
        <v>51732</v>
      </c>
      <c r="J152" s="2">
        <v>48654</v>
      </c>
      <c r="K152" s="2">
        <v>51489</v>
      </c>
      <c r="L152" s="2">
        <v>6801</v>
      </c>
      <c r="M152" s="2">
        <v>50448</v>
      </c>
      <c r="N152" s="2">
        <v>6801</v>
      </c>
      <c r="O152" s="2">
        <v>16320</v>
      </c>
      <c r="P152" s="2">
        <v>17907</v>
      </c>
      <c r="Q152" s="2">
        <v>16119</v>
      </c>
      <c r="R152" s="2">
        <v>18153</v>
      </c>
      <c r="S152" s="2">
        <v>16713</v>
      </c>
      <c r="T152" s="2">
        <v>16914</v>
      </c>
      <c r="U152" s="2">
        <v>17847</v>
      </c>
      <c r="V152" s="2">
        <v>18255</v>
      </c>
      <c r="W152" s="2">
        <v>17187</v>
      </c>
      <c r="X152" s="2">
        <v>17535</v>
      </c>
      <c r="Y152" s="2">
        <v>17013</v>
      </c>
      <c r="Z152" s="2">
        <v>18081</v>
      </c>
      <c r="AA152" s="2">
        <v>14553</v>
      </c>
      <c r="AB152" s="2">
        <v>18555</v>
      </c>
      <c r="AC152" s="2">
        <v>15888</v>
      </c>
      <c r="AD152" s="2">
        <v>2187</v>
      </c>
      <c r="AE152" s="2">
        <v>2163</v>
      </c>
      <c r="AF152" s="2">
        <v>867</v>
      </c>
      <c r="AG152" s="2">
        <v>1584</v>
      </c>
    </row>
    <row r="153" spans="2:33" x14ac:dyDescent="0.25">
      <c r="C153" t="s">
        <v>292</v>
      </c>
      <c r="D153" t="s">
        <v>182</v>
      </c>
      <c r="E153">
        <v>2018</v>
      </c>
      <c r="F153" s="2">
        <v>0</v>
      </c>
      <c r="G153" s="2">
        <v>0</v>
      </c>
      <c r="H153" s="2">
        <v>0</v>
      </c>
      <c r="I153" s="2">
        <v>0</v>
      </c>
      <c r="J153" s="2">
        <v>0</v>
      </c>
      <c r="K153" s="2">
        <v>0</v>
      </c>
      <c r="L153" s="2">
        <v>0</v>
      </c>
      <c r="M153" s="2">
        <v>0</v>
      </c>
      <c r="N153" s="2">
        <v>0</v>
      </c>
      <c r="O153" s="2">
        <v>0</v>
      </c>
      <c r="P153" s="2">
        <v>0</v>
      </c>
      <c r="Q153" s="2">
        <v>0</v>
      </c>
      <c r="R153" s="2">
        <v>0</v>
      </c>
      <c r="S153" s="2">
        <v>0</v>
      </c>
      <c r="T153" s="2">
        <v>0</v>
      </c>
      <c r="U153" s="2">
        <v>0</v>
      </c>
      <c r="V153" s="2">
        <v>0</v>
      </c>
      <c r="W153" s="2">
        <v>0</v>
      </c>
      <c r="X153" s="2">
        <v>0</v>
      </c>
      <c r="Y153" s="2">
        <v>0</v>
      </c>
      <c r="Z153" s="2">
        <v>0</v>
      </c>
      <c r="AA153" s="2">
        <v>0</v>
      </c>
      <c r="AB153" s="2">
        <v>0</v>
      </c>
      <c r="AC153" s="2">
        <v>0</v>
      </c>
      <c r="AD153" s="2">
        <v>0</v>
      </c>
      <c r="AE153" s="2">
        <v>0</v>
      </c>
      <c r="AF153" s="2">
        <v>0</v>
      </c>
      <c r="AG153" s="2">
        <v>0</v>
      </c>
    </row>
    <row r="154" spans="2:33" x14ac:dyDescent="0.25">
      <c r="C154" t="s">
        <v>295</v>
      </c>
      <c r="D154" t="s">
        <v>149</v>
      </c>
      <c r="E154">
        <v>2018</v>
      </c>
      <c r="F154" s="2">
        <v>0</v>
      </c>
      <c r="G154" s="2">
        <v>0</v>
      </c>
      <c r="H154" s="2">
        <v>0</v>
      </c>
      <c r="I154" s="2">
        <v>0</v>
      </c>
      <c r="J154" s="2">
        <v>0</v>
      </c>
      <c r="K154" s="2">
        <v>0</v>
      </c>
      <c r="L154" s="2">
        <v>0</v>
      </c>
      <c r="M154" s="2">
        <v>0</v>
      </c>
      <c r="N154" s="2">
        <v>0</v>
      </c>
      <c r="O154" s="2">
        <v>0</v>
      </c>
      <c r="P154" s="2">
        <v>0</v>
      </c>
      <c r="Q154" s="2">
        <v>0</v>
      </c>
      <c r="R154" s="2">
        <v>0</v>
      </c>
      <c r="S154" s="2">
        <v>0</v>
      </c>
      <c r="T154" s="2">
        <v>0</v>
      </c>
      <c r="U154" s="2">
        <v>0</v>
      </c>
      <c r="V154" s="2">
        <v>0</v>
      </c>
      <c r="W154" s="2">
        <v>0</v>
      </c>
      <c r="X154" s="2">
        <v>0</v>
      </c>
      <c r="Y154" s="2">
        <v>0</v>
      </c>
      <c r="Z154" s="2">
        <v>0</v>
      </c>
      <c r="AA154" s="2">
        <v>0</v>
      </c>
      <c r="AB154" s="2">
        <v>0</v>
      </c>
      <c r="AC154" s="2">
        <v>0</v>
      </c>
      <c r="AD154" s="2">
        <v>0</v>
      </c>
      <c r="AE154" s="2">
        <v>0</v>
      </c>
      <c r="AF154" s="2">
        <v>0</v>
      </c>
      <c r="AG154" s="2">
        <v>0</v>
      </c>
    </row>
    <row r="155" spans="2:33" x14ac:dyDescent="0.25">
      <c r="C155" t="s">
        <v>197</v>
      </c>
      <c r="D155" t="s">
        <v>197</v>
      </c>
      <c r="E155">
        <v>2018</v>
      </c>
      <c r="F155" s="2">
        <v>3776355</v>
      </c>
      <c r="G155" s="2">
        <v>305310</v>
      </c>
      <c r="H155" s="2">
        <v>61902</v>
      </c>
      <c r="I155" s="2">
        <v>58947</v>
      </c>
      <c r="J155" s="2">
        <v>60063</v>
      </c>
      <c r="K155" s="2">
        <v>57552</v>
      </c>
      <c r="L155" s="2">
        <v>7440</v>
      </c>
      <c r="M155" s="2">
        <v>59400</v>
      </c>
      <c r="N155" s="2">
        <v>7440</v>
      </c>
      <c r="O155" s="2">
        <v>18246</v>
      </c>
      <c r="P155" s="2">
        <v>20511</v>
      </c>
      <c r="Q155" s="2">
        <v>18597</v>
      </c>
      <c r="R155" s="2">
        <v>20394</v>
      </c>
      <c r="S155" s="2">
        <v>20169</v>
      </c>
      <c r="T155" s="2">
        <v>19317</v>
      </c>
      <c r="U155" s="2">
        <v>20100</v>
      </c>
      <c r="V155" s="2">
        <v>20481</v>
      </c>
      <c r="W155" s="2">
        <v>19311</v>
      </c>
      <c r="X155" s="2">
        <v>19836</v>
      </c>
      <c r="Y155" s="2">
        <v>18912</v>
      </c>
      <c r="Z155" s="2">
        <v>20517</v>
      </c>
      <c r="AA155" s="2">
        <v>21438</v>
      </c>
      <c r="AB155" s="2">
        <v>20910</v>
      </c>
      <c r="AC155" s="2">
        <v>19131</v>
      </c>
      <c r="AD155" s="2">
        <v>2412</v>
      </c>
      <c r="AE155" s="2">
        <v>2412</v>
      </c>
      <c r="AF155" s="2">
        <v>954</v>
      </c>
      <c r="AG155" s="2">
        <v>1659</v>
      </c>
    </row>
    <row r="156" spans="2:33" x14ac:dyDescent="0.25">
      <c r="C156" t="s">
        <v>198</v>
      </c>
      <c r="D156" t="s">
        <v>198</v>
      </c>
      <c r="E156">
        <v>2018</v>
      </c>
      <c r="F156" s="2">
        <v>3776355</v>
      </c>
      <c r="G156" s="2">
        <v>305310</v>
      </c>
      <c r="H156" s="2">
        <v>61902</v>
      </c>
      <c r="I156" s="2">
        <v>58947</v>
      </c>
      <c r="J156" s="2">
        <v>60063</v>
      </c>
      <c r="K156" s="2">
        <v>57552</v>
      </c>
      <c r="L156" s="2">
        <v>7440</v>
      </c>
      <c r="M156" s="2">
        <v>59400</v>
      </c>
      <c r="N156" s="2">
        <v>7440</v>
      </c>
      <c r="O156" s="2">
        <v>18246</v>
      </c>
      <c r="P156" s="2">
        <v>20511</v>
      </c>
      <c r="Q156" s="2">
        <v>18597</v>
      </c>
      <c r="R156" s="2">
        <v>20394</v>
      </c>
      <c r="S156" s="2">
        <v>20169</v>
      </c>
      <c r="T156" s="2">
        <v>19317</v>
      </c>
      <c r="U156" s="2">
        <v>20100</v>
      </c>
      <c r="V156" s="2">
        <v>20481</v>
      </c>
      <c r="W156" s="2">
        <v>19311</v>
      </c>
      <c r="X156" s="2">
        <v>19836</v>
      </c>
      <c r="Y156" s="2">
        <v>18912</v>
      </c>
      <c r="Z156" s="2">
        <v>20517</v>
      </c>
      <c r="AA156" s="2">
        <v>21438</v>
      </c>
      <c r="AB156" s="2">
        <v>20910</v>
      </c>
      <c r="AC156" s="2">
        <v>19131</v>
      </c>
      <c r="AD156" s="2">
        <v>2412</v>
      </c>
      <c r="AE156" s="2">
        <v>2412</v>
      </c>
      <c r="AF156" s="2">
        <v>954</v>
      </c>
      <c r="AG156" s="2">
        <v>1659</v>
      </c>
    </row>
    <row r="157" spans="2:33" x14ac:dyDescent="0.25">
      <c r="B157" t="s">
        <v>346</v>
      </c>
      <c r="C157" t="s">
        <v>256</v>
      </c>
      <c r="D157" t="s">
        <v>98</v>
      </c>
      <c r="E157">
        <v>2018</v>
      </c>
      <c r="F157" s="2">
        <v>1891371</v>
      </c>
      <c r="G157" s="2">
        <v>153480</v>
      </c>
      <c r="H157" s="2">
        <v>32250</v>
      </c>
      <c r="I157" s="2">
        <v>31467</v>
      </c>
      <c r="J157" s="2">
        <v>29127</v>
      </c>
      <c r="K157" s="2">
        <v>28737</v>
      </c>
      <c r="L157" s="2">
        <v>3807</v>
      </c>
      <c r="M157" s="2">
        <v>28092</v>
      </c>
      <c r="N157" s="2">
        <v>3807</v>
      </c>
      <c r="O157" s="2">
        <v>8859</v>
      </c>
      <c r="P157" s="2">
        <v>10533</v>
      </c>
      <c r="Q157" s="2">
        <v>10323</v>
      </c>
      <c r="R157" s="2">
        <v>10449</v>
      </c>
      <c r="S157" s="2">
        <v>9105</v>
      </c>
      <c r="T157" s="2">
        <v>10353</v>
      </c>
      <c r="U157" s="2">
        <v>10086</v>
      </c>
      <c r="V157" s="2">
        <v>10503</v>
      </c>
      <c r="W157" s="2">
        <v>10314</v>
      </c>
      <c r="X157" s="2">
        <v>10866</v>
      </c>
      <c r="Y157" s="2">
        <v>9429</v>
      </c>
      <c r="Z157" s="2">
        <v>10278</v>
      </c>
      <c r="AA157" s="2">
        <v>8460</v>
      </c>
      <c r="AB157" s="2">
        <v>11211</v>
      </c>
      <c r="AC157" s="2">
        <v>8901</v>
      </c>
      <c r="AD157" s="2">
        <v>1329</v>
      </c>
      <c r="AE157" s="2">
        <v>1185</v>
      </c>
      <c r="AF157" s="2">
        <v>513</v>
      </c>
      <c r="AG157" s="2">
        <v>780</v>
      </c>
    </row>
    <row r="158" spans="2:33" x14ac:dyDescent="0.25">
      <c r="C158" t="s">
        <v>274</v>
      </c>
      <c r="D158" t="s">
        <v>99</v>
      </c>
      <c r="E158">
        <v>2018</v>
      </c>
      <c r="F158" s="2">
        <v>553770</v>
      </c>
      <c r="G158" s="2">
        <v>46011</v>
      </c>
      <c r="H158" s="2">
        <v>9543</v>
      </c>
      <c r="I158" s="2">
        <v>8139</v>
      </c>
      <c r="J158" s="2">
        <v>8892</v>
      </c>
      <c r="K158" s="2">
        <v>8319</v>
      </c>
      <c r="L158" s="2">
        <v>1383</v>
      </c>
      <c r="M158" s="2">
        <v>9735</v>
      </c>
      <c r="N158" s="2">
        <v>1383</v>
      </c>
      <c r="O158" s="2">
        <v>2622</v>
      </c>
      <c r="P158" s="2">
        <v>3537</v>
      </c>
      <c r="Q158" s="2">
        <v>2421</v>
      </c>
      <c r="R158" s="2">
        <v>3237</v>
      </c>
      <c r="S158" s="2">
        <v>3543</v>
      </c>
      <c r="T158" s="2">
        <v>2748</v>
      </c>
      <c r="U158" s="2">
        <v>3081</v>
      </c>
      <c r="V158" s="2">
        <v>3183</v>
      </c>
      <c r="W158" s="2">
        <v>2355</v>
      </c>
      <c r="X158" s="2">
        <v>2730</v>
      </c>
      <c r="Y158" s="2">
        <v>2457</v>
      </c>
      <c r="Z158" s="2">
        <v>2982</v>
      </c>
      <c r="AA158" s="2">
        <v>3789</v>
      </c>
      <c r="AB158" s="2">
        <v>2826</v>
      </c>
      <c r="AC158" s="2">
        <v>3108</v>
      </c>
      <c r="AD158" s="2">
        <v>432</v>
      </c>
      <c r="AE158" s="2">
        <v>462</v>
      </c>
      <c r="AF158" s="2">
        <v>171</v>
      </c>
      <c r="AG158" s="2">
        <v>318</v>
      </c>
    </row>
    <row r="159" spans="2:33" x14ac:dyDescent="0.25">
      <c r="C159" t="s">
        <v>283</v>
      </c>
      <c r="D159" t="s">
        <v>204</v>
      </c>
      <c r="E159">
        <v>2018</v>
      </c>
      <c r="F159" s="2">
        <v>151035</v>
      </c>
      <c r="G159" s="2">
        <v>11466</v>
      </c>
      <c r="H159" s="2">
        <v>1887</v>
      </c>
      <c r="I159" s="2">
        <v>2442</v>
      </c>
      <c r="J159" s="2">
        <v>2430</v>
      </c>
      <c r="K159" s="2">
        <v>2592</v>
      </c>
      <c r="L159" s="2">
        <v>135</v>
      </c>
      <c r="M159" s="2">
        <v>1980</v>
      </c>
      <c r="N159" s="2">
        <v>135</v>
      </c>
      <c r="O159" s="2">
        <v>798</v>
      </c>
      <c r="P159" s="2">
        <v>534</v>
      </c>
      <c r="Q159" s="2">
        <v>960</v>
      </c>
      <c r="R159" s="2">
        <v>816</v>
      </c>
      <c r="S159" s="2">
        <v>657</v>
      </c>
      <c r="T159" s="2">
        <v>528</v>
      </c>
      <c r="U159" s="2">
        <v>627</v>
      </c>
      <c r="V159" s="2">
        <v>609</v>
      </c>
      <c r="W159" s="2">
        <v>771</v>
      </c>
      <c r="X159" s="2">
        <v>741</v>
      </c>
      <c r="Y159" s="2">
        <v>975</v>
      </c>
      <c r="Z159" s="2">
        <v>738</v>
      </c>
      <c r="AA159" s="2">
        <v>1131</v>
      </c>
      <c r="AB159" s="2">
        <v>744</v>
      </c>
      <c r="AC159" s="2">
        <v>696</v>
      </c>
      <c r="AD159" s="2">
        <v>66</v>
      </c>
      <c r="AE159" s="2">
        <v>39</v>
      </c>
      <c r="AF159" s="2">
        <v>15</v>
      </c>
      <c r="AG159" s="2">
        <v>12</v>
      </c>
    </row>
    <row r="160" spans="2:33" x14ac:dyDescent="0.25">
      <c r="C160" t="s">
        <v>287</v>
      </c>
      <c r="D160" t="s">
        <v>148</v>
      </c>
      <c r="E160">
        <v>2018</v>
      </c>
      <c r="F160" s="2">
        <v>1180179</v>
      </c>
      <c r="G160" s="2">
        <v>94350</v>
      </c>
      <c r="H160" s="2">
        <v>18222</v>
      </c>
      <c r="I160" s="2">
        <v>16902</v>
      </c>
      <c r="J160" s="2">
        <v>19611</v>
      </c>
      <c r="K160" s="2">
        <v>17907</v>
      </c>
      <c r="L160" s="2">
        <v>2115</v>
      </c>
      <c r="M160" s="2">
        <v>19596</v>
      </c>
      <c r="N160" s="2">
        <v>2115</v>
      </c>
      <c r="O160" s="2">
        <v>5961</v>
      </c>
      <c r="P160" s="2">
        <v>5907</v>
      </c>
      <c r="Q160" s="2">
        <v>4890</v>
      </c>
      <c r="R160" s="2">
        <v>5892</v>
      </c>
      <c r="S160" s="2">
        <v>6858</v>
      </c>
      <c r="T160" s="2">
        <v>5688</v>
      </c>
      <c r="U160" s="2">
        <v>6306</v>
      </c>
      <c r="V160" s="2">
        <v>6183</v>
      </c>
      <c r="W160" s="2">
        <v>5865</v>
      </c>
      <c r="X160" s="2">
        <v>5490</v>
      </c>
      <c r="Y160" s="2">
        <v>6054</v>
      </c>
      <c r="Z160" s="2">
        <v>6519</v>
      </c>
      <c r="AA160" s="2">
        <v>8055</v>
      </c>
      <c r="AB160" s="2">
        <v>6132</v>
      </c>
      <c r="AC160" s="2">
        <v>6429</v>
      </c>
      <c r="AD160" s="2">
        <v>585</v>
      </c>
      <c r="AE160" s="2">
        <v>729</v>
      </c>
      <c r="AF160" s="2">
        <v>252</v>
      </c>
      <c r="AG160" s="2">
        <v>546</v>
      </c>
    </row>
    <row r="161" spans="1:33" x14ac:dyDescent="0.25">
      <c r="C161" t="s">
        <v>295</v>
      </c>
      <c r="D161" t="s">
        <v>209</v>
      </c>
      <c r="E161">
        <v>2018</v>
      </c>
      <c r="F161" s="2">
        <v>0</v>
      </c>
      <c r="G161" s="2">
        <v>0</v>
      </c>
      <c r="H161" s="2">
        <v>0</v>
      </c>
      <c r="I161" s="2">
        <v>0</v>
      </c>
      <c r="J161" s="2">
        <v>0</v>
      </c>
      <c r="K161" s="2">
        <v>0</v>
      </c>
      <c r="L161" s="2">
        <v>0</v>
      </c>
      <c r="M161" s="2">
        <v>0</v>
      </c>
      <c r="N161" s="2">
        <v>0</v>
      </c>
      <c r="O161" s="2">
        <v>0</v>
      </c>
      <c r="P161" s="2">
        <v>0</v>
      </c>
      <c r="Q161" s="2">
        <v>0</v>
      </c>
      <c r="R161" s="2">
        <v>0</v>
      </c>
      <c r="S161" s="2">
        <v>0</v>
      </c>
      <c r="T161" s="2">
        <v>0</v>
      </c>
      <c r="U161" s="2">
        <v>0</v>
      </c>
      <c r="V161" s="2">
        <v>0</v>
      </c>
      <c r="W161" s="2">
        <v>0</v>
      </c>
      <c r="X161" s="2">
        <v>0</v>
      </c>
      <c r="Y161" s="2">
        <v>0</v>
      </c>
      <c r="Z161" s="2">
        <v>0</v>
      </c>
      <c r="AA161" s="2">
        <v>0</v>
      </c>
      <c r="AB161" s="2">
        <v>0</v>
      </c>
      <c r="AC161" s="2">
        <v>0</v>
      </c>
      <c r="AD161" s="2">
        <v>0</v>
      </c>
      <c r="AE161" s="2">
        <v>0</v>
      </c>
      <c r="AF161" s="2">
        <v>0</v>
      </c>
      <c r="AG161" s="2">
        <v>0</v>
      </c>
    </row>
    <row r="162" spans="1:33" x14ac:dyDescent="0.25">
      <c r="C162" t="s">
        <v>197</v>
      </c>
      <c r="D162" t="s">
        <v>197</v>
      </c>
      <c r="E162">
        <v>2018</v>
      </c>
      <c r="F162" s="2">
        <v>3776355</v>
      </c>
      <c r="G162" s="2">
        <v>305310</v>
      </c>
      <c r="H162" s="2">
        <v>61902</v>
      </c>
      <c r="I162" s="2">
        <v>58947</v>
      </c>
      <c r="J162" s="2">
        <v>60063</v>
      </c>
      <c r="K162" s="2">
        <v>57552</v>
      </c>
      <c r="L162" s="2">
        <v>7440</v>
      </c>
      <c r="M162" s="2">
        <v>59400</v>
      </c>
      <c r="N162" s="2">
        <v>7440</v>
      </c>
      <c r="O162" s="2">
        <v>18246</v>
      </c>
      <c r="P162" s="2">
        <v>20511</v>
      </c>
      <c r="Q162" s="2">
        <v>18597</v>
      </c>
      <c r="R162" s="2">
        <v>20394</v>
      </c>
      <c r="S162" s="2">
        <v>20169</v>
      </c>
      <c r="T162" s="2">
        <v>19317</v>
      </c>
      <c r="U162" s="2">
        <v>20100</v>
      </c>
      <c r="V162" s="2">
        <v>20481</v>
      </c>
      <c r="W162" s="2">
        <v>19311</v>
      </c>
      <c r="X162" s="2">
        <v>19836</v>
      </c>
      <c r="Y162" s="2">
        <v>18912</v>
      </c>
      <c r="Z162" s="2">
        <v>20517</v>
      </c>
      <c r="AA162" s="2">
        <v>21438</v>
      </c>
      <c r="AB162" s="2">
        <v>20910</v>
      </c>
      <c r="AC162" s="2">
        <v>19131</v>
      </c>
      <c r="AD162" s="2">
        <v>2412</v>
      </c>
      <c r="AE162" s="2">
        <v>2412</v>
      </c>
      <c r="AF162" s="2">
        <v>954</v>
      </c>
      <c r="AG162" s="2">
        <v>1659</v>
      </c>
    </row>
    <row r="163" spans="1:33" x14ac:dyDescent="0.25">
      <c r="C163" t="s">
        <v>198</v>
      </c>
      <c r="D163" t="s">
        <v>198</v>
      </c>
      <c r="E163">
        <v>2018</v>
      </c>
      <c r="F163" s="2">
        <v>3776352</v>
      </c>
      <c r="G163" s="2">
        <v>305310</v>
      </c>
      <c r="H163" s="2">
        <v>61902</v>
      </c>
      <c r="I163" s="2">
        <v>58947</v>
      </c>
      <c r="J163" s="2">
        <v>60063</v>
      </c>
      <c r="K163" s="2">
        <v>57552</v>
      </c>
      <c r="L163" s="2">
        <v>7440</v>
      </c>
      <c r="M163" s="2">
        <v>59400</v>
      </c>
      <c r="N163" s="2">
        <v>7440</v>
      </c>
      <c r="O163" s="2">
        <v>18246</v>
      </c>
      <c r="P163" s="2">
        <v>20511</v>
      </c>
      <c r="Q163" s="2">
        <v>18597</v>
      </c>
      <c r="R163" s="2">
        <v>20394</v>
      </c>
      <c r="S163" s="2">
        <v>20169</v>
      </c>
      <c r="T163" s="2">
        <v>19317</v>
      </c>
      <c r="U163" s="2">
        <v>20100</v>
      </c>
      <c r="V163" s="2">
        <v>20481</v>
      </c>
      <c r="W163" s="2">
        <v>19311</v>
      </c>
      <c r="X163" s="2">
        <v>19836</v>
      </c>
      <c r="Y163" s="2">
        <v>18912</v>
      </c>
      <c r="Z163" s="2">
        <v>20517</v>
      </c>
      <c r="AA163" s="2">
        <v>21438</v>
      </c>
      <c r="AB163" s="2">
        <v>20910</v>
      </c>
      <c r="AC163" s="2">
        <v>19131</v>
      </c>
      <c r="AD163" s="2">
        <v>2412</v>
      </c>
      <c r="AE163" s="2">
        <v>2412</v>
      </c>
      <c r="AF163" s="2">
        <v>954</v>
      </c>
      <c r="AG163" s="2">
        <v>1659</v>
      </c>
    </row>
    <row r="164" spans="1:33" x14ac:dyDescent="0.25">
      <c r="A164" t="s">
        <v>362</v>
      </c>
      <c r="B164" t="s">
        <v>329</v>
      </c>
      <c r="C164" t="s">
        <v>298</v>
      </c>
      <c r="D164" t="s">
        <v>28</v>
      </c>
      <c r="E164">
        <v>2018</v>
      </c>
      <c r="F164" s="2">
        <v>39246</v>
      </c>
      <c r="G164" s="2">
        <v>3054</v>
      </c>
      <c r="H164" s="2">
        <v>687</v>
      </c>
      <c r="I164" s="2">
        <v>462</v>
      </c>
      <c r="J164" s="2">
        <v>588</v>
      </c>
      <c r="K164" s="2">
        <v>468</v>
      </c>
      <c r="L164" s="2">
        <v>108</v>
      </c>
      <c r="M164" s="2">
        <v>741</v>
      </c>
      <c r="N164" s="2">
        <v>108</v>
      </c>
      <c r="O164" s="2">
        <v>120</v>
      </c>
      <c r="P164" s="2">
        <v>282</v>
      </c>
      <c r="Q164" s="2">
        <v>114</v>
      </c>
      <c r="R164" s="2">
        <v>195</v>
      </c>
      <c r="S164" s="2">
        <v>297</v>
      </c>
      <c r="T164" s="2">
        <v>168</v>
      </c>
      <c r="U164" s="2">
        <v>213</v>
      </c>
      <c r="V164" s="2">
        <v>216</v>
      </c>
      <c r="W164" s="2">
        <v>132</v>
      </c>
      <c r="X164" s="2">
        <v>156</v>
      </c>
      <c r="Y164" s="2">
        <v>153</v>
      </c>
      <c r="Z164" s="2">
        <v>192</v>
      </c>
      <c r="AA164" s="2">
        <v>285</v>
      </c>
      <c r="AB164" s="2">
        <v>192</v>
      </c>
      <c r="AC164" s="2">
        <v>231</v>
      </c>
      <c r="AD164" s="2">
        <v>33</v>
      </c>
      <c r="AE164" s="2">
        <v>36</v>
      </c>
      <c r="AF164" s="2">
        <v>18</v>
      </c>
      <c r="AG164" s="2">
        <v>18</v>
      </c>
    </row>
    <row r="165" spans="1:33" x14ac:dyDescent="0.25">
      <c r="C165" t="s">
        <v>299</v>
      </c>
      <c r="D165" t="s">
        <v>54</v>
      </c>
      <c r="E165">
        <v>2018</v>
      </c>
      <c r="F165" s="2">
        <v>97548</v>
      </c>
      <c r="G165" s="2">
        <v>7749</v>
      </c>
      <c r="H165" s="2">
        <v>1581</v>
      </c>
      <c r="I165" s="2">
        <v>1341</v>
      </c>
      <c r="J165" s="2">
        <v>1662</v>
      </c>
      <c r="K165" s="2">
        <v>1323</v>
      </c>
      <c r="L165" s="2">
        <v>189</v>
      </c>
      <c r="M165" s="2">
        <v>1653</v>
      </c>
      <c r="N165" s="2">
        <v>189</v>
      </c>
      <c r="O165" s="2">
        <v>426</v>
      </c>
      <c r="P165" s="2">
        <v>591</v>
      </c>
      <c r="Q165" s="2">
        <v>441</v>
      </c>
      <c r="R165" s="2">
        <v>444</v>
      </c>
      <c r="S165" s="2">
        <v>627</v>
      </c>
      <c r="T165" s="2">
        <v>456</v>
      </c>
      <c r="U165" s="2">
        <v>474</v>
      </c>
      <c r="V165" s="2">
        <v>522</v>
      </c>
      <c r="W165" s="2">
        <v>420</v>
      </c>
      <c r="X165" s="2">
        <v>420</v>
      </c>
      <c r="Y165" s="2">
        <v>450</v>
      </c>
      <c r="Z165" s="2">
        <v>480</v>
      </c>
      <c r="AA165" s="2">
        <v>786</v>
      </c>
      <c r="AB165" s="2">
        <v>471</v>
      </c>
      <c r="AC165" s="2">
        <v>552</v>
      </c>
      <c r="AD165" s="2">
        <v>63</v>
      </c>
      <c r="AE165" s="2">
        <v>69</v>
      </c>
      <c r="AF165" s="2">
        <v>21</v>
      </c>
      <c r="AG165" s="2">
        <v>36</v>
      </c>
    </row>
    <row r="166" spans="1:33" x14ac:dyDescent="0.25">
      <c r="C166" t="s">
        <v>300</v>
      </c>
      <c r="D166" t="s">
        <v>30</v>
      </c>
      <c r="E166">
        <v>2018</v>
      </c>
      <c r="F166" s="2">
        <v>92514</v>
      </c>
      <c r="G166" s="2">
        <v>7839</v>
      </c>
      <c r="H166" s="2">
        <v>1542</v>
      </c>
      <c r="I166" s="2">
        <v>1269</v>
      </c>
      <c r="J166" s="2">
        <v>1731</v>
      </c>
      <c r="K166" s="2">
        <v>1308</v>
      </c>
      <c r="L166" s="2">
        <v>213</v>
      </c>
      <c r="M166" s="2">
        <v>1773</v>
      </c>
      <c r="N166" s="2">
        <v>213</v>
      </c>
      <c r="O166" s="2">
        <v>429</v>
      </c>
      <c r="P166" s="2">
        <v>567</v>
      </c>
      <c r="Q166" s="2">
        <v>378</v>
      </c>
      <c r="R166" s="2">
        <v>504</v>
      </c>
      <c r="S166" s="2">
        <v>678</v>
      </c>
      <c r="T166" s="2">
        <v>459</v>
      </c>
      <c r="U166" s="2">
        <v>522</v>
      </c>
      <c r="V166" s="2">
        <v>486</v>
      </c>
      <c r="W166" s="2">
        <v>381</v>
      </c>
      <c r="X166" s="2">
        <v>426</v>
      </c>
      <c r="Y166" s="2">
        <v>381</v>
      </c>
      <c r="Z166" s="2">
        <v>462</v>
      </c>
      <c r="AA166" s="2">
        <v>894</v>
      </c>
      <c r="AB166" s="2">
        <v>489</v>
      </c>
      <c r="AC166" s="2">
        <v>573</v>
      </c>
      <c r="AD166" s="2">
        <v>57</v>
      </c>
      <c r="AE166" s="2">
        <v>81</v>
      </c>
      <c r="AF166" s="2">
        <v>27</v>
      </c>
      <c r="AG166" s="2">
        <v>48</v>
      </c>
    </row>
    <row r="167" spans="1:33" x14ac:dyDescent="0.25">
      <c r="C167" t="s">
        <v>301</v>
      </c>
      <c r="D167" t="s">
        <v>32</v>
      </c>
      <c r="E167">
        <v>2018</v>
      </c>
      <c r="F167" s="2">
        <v>86529</v>
      </c>
      <c r="G167" s="2">
        <v>7707</v>
      </c>
      <c r="H167" s="2">
        <v>1602</v>
      </c>
      <c r="I167" s="2">
        <v>1305</v>
      </c>
      <c r="J167" s="2">
        <v>1542</v>
      </c>
      <c r="K167" s="2">
        <v>1389</v>
      </c>
      <c r="L167" s="2">
        <v>222</v>
      </c>
      <c r="M167" s="2">
        <v>1641</v>
      </c>
      <c r="N167" s="2">
        <v>222</v>
      </c>
      <c r="O167" s="2">
        <v>459</v>
      </c>
      <c r="P167" s="2">
        <v>591</v>
      </c>
      <c r="Q167" s="2">
        <v>342</v>
      </c>
      <c r="R167" s="2">
        <v>543</v>
      </c>
      <c r="S167" s="2">
        <v>552</v>
      </c>
      <c r="T167" s="2">
        <v>456</v>
      </c>
      <c r="U167" s="2">
        <v>537</v>
      </c>
      <c r="V167" s="2">
        <v>552</v>
      </c>
      <c r="W167" s="2">
        <v>405</v>
      </c>
      <c r="X167" s="2">
        <v>426</v>
      </c>
      <c r="Y167" s="2">
        <v>387</v>
      </c>
      <c r="Z167" s="2">
        <v>540</v>
      </c>
      <c r="AA167" s="2">
        <v>678</v>
      </c>
      <c r="AB167" s="2">
        <v>456</v>
      </c>
      <c r="AC167" s="2">
        <v>555</v>
      </c>
      <c r="AD167" s="2">
        <v>69</v>
      </c>
      <c r="AE167" s="2">
        <v>72</v>
      </c>
      <c r="AF167" s="2">
        <v>27</v>
      </c>
      <c r="AG167" s="2">
        <v>54</v>
      </c>
    </row>
    <row r="168" spans="1:33" x14ac:dyDescent="0.25">
      <c r="C168" t="s">
        <v>302</v>
      </c>
      <c r="D168" t="s">
        <v>34</v>
      </c>
      <c r="E168">
        <v>2018</v>
      </c>
      <c r="F168" s="2">
        <v>155937</v>
      </c>
      <c r="G168" s="2">
        <v>12609</v>
      </c>
      <c r="H168" s="2">
        <v>2661</v>
      </c>
      <c r="I168" s="2">
        <v>2418</v>
      </c>
      <c r="J168" s="2">
        <v>2235</v>
      </c>
      <c r="K168" s="2">
        <v>2334</v>
      </c>
      <c r="L168" s="2">
        <v>429</v>
      </c>
      <c r="M168" s="2">
        <v>2529</v>
      </c>
      <c r="N168" s="2">
        <v>429</v>
      </c>
      <c r="O168" s="2">
        <v>705</v>
      </c>
      <c r="P168" s="2">
        <v>972</v>
      </c>
      <c r="Q168" s="2">
        <v>756</v>
      </c>
      <c r="R168" s="2">
        <v>963</v>
      </c>
      <c r="S168" s="2">
        <v>915</v>
      </c>
      <c r="T168" s="2">
        <v>816</v>
      </c>
      <c r="U168" s="2">
        <v>834</v>
      </c>
      <c r="V168" s="2">
        <v>927</v>
      </c>
      <c r="W168" s="2">
        <v>636</v>
      </c>
      <c r="X168" s="2">
        <v>858</v>
      </c>
      <c r="Y168" s="2">
        <v>666</v>
      </c>
      <c r="Z168" s="2">
        <v>798</v>
      </c>
      <c r="AA168" s="2">
        <v>783</v>
      </c>
      <c r="AB168" s="2">
        <v>759</v>
      </c>
      <c r="AC168" s="2">
        <v>783</v>
      </c>
      <c r="AD168" s="2">
        <v>135</v>
      </c>
      <c r="AE168" s="2">
        <v>138</v>
      </c>
      <c r="AF168" s="2">
        <v>51</v>
      </c>
      <c r="AG168" s="2">
        <v>105</v>
      </c>
    </row>
    <row r="169" spans="1:33" x14ac:dyDescent="0.25">
      <c r="C169" t="s">
        <v>303</v>
      </c>
      <c r="D169" t="s">
        <v>38</v>
      </c>
      <c r="E169">
        <v>2018</v>
      </c>
      <c r="F169" s="2">
        <v>82002</v>
      </c>
      <c r="G169" s="2">
        <v>7053</v>
      </c>
      <c r="H169" s="2">
        <v>1470</v>
      </c>
      <c r="I169" s="2">
        <v>1344</v>
      </c>
      <c r="J169" s="2">
        <v>1137</v>
      </c>
      <c r="K169" s="2">
        <v>1488</v>
      </c>
      <c r="L169" s="2">
        <v>222</v>
      </c>
      <c r="M169" s="2">
        <v>1392</v>
      </c>
      <c r="N169" s="2">
        <v>222</v>
      </c>
      <c r="O169" s="2">
        <v>483</v>
      </c>
      <c r="P169" s="2">
        <v>531</v>
      </c>
      <c r="Q169" s="2">
        <v>387</v>
      </c>
      <c r="R169" s="2">
        <v>588</v>
      </c>
      <c r="S169" s="2">
        <v>474</v>
      </c>
      <c r="T169" s="2">
        <v>393</v>
      </c>
      <c r="U169" s="2">
        <v>501</v>
      </c>
      <c r="V169" s="2">
        <v>480</v>
      </c>
      <c r="W169" s="2">
        <v>381</v>
      </c>
      <c r="X169" s="2">
        <v>447</v>
      </c>
      <c r="Y169" s="2">
        <v>420</v>
      </c>
      <c r="Z169" s="2">
        <v>510</v>
      </c>
      <c r="AA169" s="2">
        <v>363</v>
      </c>
      <c r="AB169" s="2">
        <v>456</v>
      </c>
      <c r="AC169" s="2">
        <v>420</v>
      </c>
      <c r="AD169" s="2">
        <v>72</v>
      </c>
      <c r="AE169" s="2">
        <v>66</v>
      </c>
      <c r="AF169" s="2">
        <v>27</v>
      </c>
      <c r="AG169" s="2">
        <v>57</v>
      </c>
    </row>
    <row r="170" spans="1:33" x14ac:dyDescent="0.25">
      <c r="C170" t="s">
        <v>304</v>
      </c>
      <c r="D170" t="s">
        <v>40</v>
      </c>
      <c r="E170">
        <v>2018</v>
      </c>
      <c r="F170" s="2">
        <v>179493</v>
      </c>
      <c r="G170" s="2">
        <v>14337</v>
      </c>
      <c r="H170" s="2">
        <v>3231</v>
      </c>
      <c r="I170" s="2">
        <v>2757</v>
      </c>
      <c r="J170" s="2">
        <v>2412</v>
      </c>
      <c r="K170" s="2">
        <v>2793</v>
      </c>
      <c r="L170" s="2">
        <v>483</v>
      </c>
      <c r="M170" s="2">
        <v>2658</v>
      </c>
      <c r="N170" s="2">
        <v>483</v>
      </c>
      <c r="O170" s="2">
        <v>879</v>
      </c>
      <c r="P170" s="2">
        <v>1137</v>
      </c>
      <c r="Q170" s="2">
        <v>879</v>
      </c>
      <c r="R170" s="2">
        <v>1125</v>
      </c>
      <c r="S170" s="2">
        <v>885</v>
      </c>
      <c r="T170" s="2">
        <v>882</v>
      </c>
      <c r="U170" s="2">
        <v>942</v>
      </c>
      <c r="V170" s="2">
        <v>1122</v>
      </c>
      <c r="W170" s="2">
        <v>753</v>
      </c>
      <c r="X170" s="2">
        <v>981</v>
      </c>
      <c r="Y170" s="2">
        <v>789</v>
      </c>
      <c r="Z170" s="2">
        <v>900</v>
      </c>
      <c r="AA170" s="2">
        <v>777</v>
      </c>
      <c r="AB170" s="2">
        <v>975</v>
      </c>
      <c r="AC170" s="2">
        <v>831</v>
      </c>
      <c r="AD170" s="2">
        <v>177</v>
      </c>
      <c r="AE170" s="2">
        <v>144</v>
      </c>
      <c r="AF170" s="2">
        <v>60</v>
      </c>
      <c r="AG170" s="2">
        <v>108</v>
      </c>
    </row>
    <row r="171" spans="1:33" x14ac:dyDescent="0.25">
      <c r="C171" t="s">
        <v>305</v>
      </c>
      <c r="D171" t="s">
        <v>43</v>
      </c>
      <c r="E171">
        <v>2018</v>
      </c>
      <c r="F171" s="2">
        <v>167073</v>
      </c>
      <c r="G171" s="2">
        <v>15258</v>
      </c>
      <c r="H171" s="2">
        <v>3348</v>
      </c>
      <c r="I171" s="2">
        <v>3180</v>
      </c>
      <c r="J171" s="2">
        <v>2721</v>
      </c>
      <c r="K171" s="2">
        <v>2790</v>
      </c>
      <c r="L171" s="2">
        <v>399</v>
      </c>
      <c r="M171" s="2">
        <v>2814</v>
      </c>
      <c r="N171" s="2">
        <v>399</v>
      </c>
      <c r="O171" s="2">
        <v>837</v>
      </c>
      <c r="P171" s="2">
        <v>1107</v>
      </c>
      <c r="Q171" s="2">
        <v>951</v>
      </c>
      <c r="R171" s="2">
        <v>1047</v>
      </c>
      <c r="S171" s="2">
        <v>864</v>
      </c>
      <c r="T171" s="2">
        <v>1035</v>
      </c>
      <c r="U171" s="2">
        <v>984</v>
      </c>
      <c r="V171" s="2">
        <v>1143</v>
      </c>
      <c r="W171" s="2">
        <v>828</v>
      </c>
      <c r="X171" s="2">
        <v>1146</v>
      </c>
      <c r="Y171" s="2">
        <v>903</v>
      </c>
      <c r="Z171" s="2">
        <v>1086</v>
      </c>
      <c r="AA171" s="2">
        <v>858</v>
      </c>
      <c r="AB171" s="2">
        <v>1101</v>
      </c>
      <c r="AC171" s="2">
        <v>969</v>
      </c>
      <c r="AD171" s="2">
        <v>120</v>
      </c>
      <c r="AE171" s="2">
        <v>144</v>
      </c>
      <c r="AF171" s="2">
        <v>60</v>
      </c>
      <c r="AG171" s="2">
        <v>75</v>
      </c>
    </row>
    <row r="172" spans="1:33" x14ac:dyDescent="0.25">
      <c r="C172" t="s">
        <v>306</v>
      </c>
      <c r="D172" t="s">
        <v>46</v>
      </c>
      <c r="E172">
        <v>2018</v>
      </c>
      <c r="F172" s="2">
        <v>892392</v>
      </c>
      <c r="G172" s="2">
        <v>75867</v>
      </c>
      <c r="H172" s="2">
        <v>15747</v>
      </c>
      <c r="I172" s="2">
        <v>15849</v>
      </c>
      <c r="J172" s="2">
        <v>15093</v>
      </c>
      <c r="K172" s="2">
        <v>14508</v>
      </c>
      <c r="L172" s="2">
        <v>1542</v>
      </c>
      <c r="M172" s="2">
        <v>13125</v>
      </c>
      <c r="N172" s="2">
        <v>1542</v>
      </c>
      <c r="O172" s="2">
        <v>4404</v>
      </c>
      <c r="P172" s="2">
        <v>4815</v>
      </c>
      <c r="Q172" s="2">
        <v>5421</v>
      </c>
      <c r="R172" s="2">
        <v>5160</v>
      </c>
      <c r="S172" s="2">
        <v>3912</v>
      </c>
      <c r="T172" s="2">
        <v>5214</v>
      </c>
      <c r="U172" s="2">
        <v>4854</v>
      </c>
      <c r="V172" s="2">
        <v>5019</v>
      </c>
      <c r="W172" s="2">
        <v>5442</v>
      </c>
      <c r="X172" s="2">
        <v>5325</v>
      </c>
      <c r="Y172" s="2">
        <v>4947</v>
      </c>
      <c r="Z172" s="2">
        <v>5103</v>
      </c>
      <c r="AA172" s="2">
        <v>4437</v>
      </c>
      <c r="AB172" s="2">
        <v>5916</v>
      </c>
      <c r="AC172" s="2">
        <v>4356</v>
      </c>
      <c r="AD172" s="2">
        <v>609</v>
      </c>
      <c r="AE172" s="2">
        <v>510</v>
      </c>
      <c r="AF172" s="2">
        <v>195</v>
      </c>
      <c r="AG172" s="2">
        <v>231</v>
      </c>
    </row>
    <row r="173" spans="1:33" x14ac:dyDescent="0.25">
      <c r="C173" t="s">
        <v>307</v>
      </c>
      <c r="D173" t="s">
        <v>48</v>
      </c>
      <c r="E173">
        <v>2018</v>
      </c>
      <c r="F173" s="2">
        <v>231207</v>
      </c>
      <c r="G173" s="2">
        <v>19770</v>
      </c>
      <c r="H173" s="2">
        <v>4107</v>
      </c>
      <c r="I173" s="2">
        <v>4152</v>
      </c>
      <c r="J173" s="2">
        <v>3702</v>
      </c>
      <c r="K173" s="2">
        <v>3774</v>
      </c>
      <c r="L173" s="2">
        <v>474</v>
      </c>
      <c r="M173" s="2">
        <v>3561</v>
      </c>
      <c r="N173" s="2">
        <v>474</v>
      </c>
      <c r="O173" s="2">
        <v>1134</v>
      </c>
      <c r="P173" s="2">
        <v>1410</v>
      </c>
      <c r="Q173" s="2">
        <v>1329</v>
      </c>
      <c r="R173" s="2">
        <v>1383</v>
      </c>
      <c r="S173" s="2">
        <v>1167</v>
      </c>
      <c r="T173" s="2">
        <v>1251</v>
      </c>
      <c r="U173" s="2">
        <v>1308</v>
      </c>
      <c r="V173" s="2">
        <v>1275</v>
      </c>
      <c r="W173" s="2">
        <v>1428</v>
      </c>
      <c r="X173" s="2">
        <v>1491</v>
      </c>
      <c r="Y173" s="2">
        <v>1257</v>
      </c>
      <c r="Z173" s="2">
        <v>1332</v>
      </c>
      <c r="AA173" s="2">
        <v>1026</v>
      </c>
      <c r="AB173" s="2">
        <v>1425</v>
      </c>
      <c r="AC173" s="2">
        <v>1086</v>
      </c>
      <c r="AD173" s="2">
        <v>177</v>
      </c>
      <c r="AE173" s="2">
        <v>144</v>
      </c>
      <c r="AF173" s="2">
        <v>48</v>
      </c>
      <c r="AG173" s="2">
        <v>108</v>
      </c>
    </row>
    <row r="174" spans="1:33" x14ac:dyDescent="0.25">
      <c r="C174" t="s">
        <v>308</v>
      </c>
      <c r="D174" t="s">
        <v>50</v>
      </c>
      <c r="E174">
        <v>2018</v>
      </c>
      <c r="F174" s="2">
        <v>213243</v>
      </c>
      <c r="G174" s="2">
        <v>15996</v>
      </c>
      <c r="H174" s="2">
        <v>3324</v>
      </c>
      <c r="I174" s="2">
        <v>3153</v>
      </c>
      <c r="J174" s="2">
        <v>2913</v>
      </c>
      <c r="K174" s="2">
        <v>2763</v>
      </c>
      <c r="L174" s="2">
        <v>450</v>
      </c>
      <c r="M174" s="2">
        <v>3396</v>
      </c>
      <c r="N174" s="2">
        <v>450</v>
      </c>
      <c r="O174" s="2">
        <v>942</v>
      </c>
      <c r="P174" s="2">
        <v>1194</v>
      </c>
      <c r="Q174" s="2">
        <v>990</v>
      </c>
      <c r="R174" s="2">
        <v>945</v>
      </c>
      <c r="S174" s="2">
        <v>1284</v>
      </c>
      <c r="T174" s="2">
        <v>1128</v>
      </c>
      <c r="U174" s="2">
        <v>1140</v>
      </c>
      <c r="V174" s="2">
        <v>1116</v>
      </c>
      <c r="W174" s="2">
        <v>999</v>
      </c>
      <c r="X174" s="2">
        <v>1077</v>
      </c>
      <c r="Y174" s="2">
        <v>873</v>
      </c>
      <c r="Z174" s="2">
        <v>1086</v>
      </c>
      <c r="AA174" s="2">
        <v>783</v>
      </c>
      <c r="AB174" s="2">
        <v>1011</v>
      </c>
      <c r="AC174" s="2">
        <v>972</v>
      </c>
      <c r="AD174" s="2">
        <v>147</v>
      </c>
      <c r="AE174" s="2">
        <v>120</v>
      </c>
      <c r="AF174" s="2">
        <v>78</v>
      </c>
      <c r="AG174" s="2">
        <v>102</v>
      </c>
    </row>
    <row r="175" spans="1:33" x14ac:dyDescent="0.25">
      <c r="C175" t="s">
        <v>309</v>
      </c>
      <c r="D175" t="s">
        <v>52</v>
      </c>
      <c r="E175">
        <v>2018</v>
      </c>
      <c r="F175" s="2">
        <v>54453</v>
      </c>
      <c r="G175" s="2">
        <v>4035</v>
      </c>
      <c r="H175" s="2">
        <v>861</v>
      </c>
      <c r="I175" s="2">
        <v>795</v>
      </c>
      <c r="J175" s="2">
        <v>771</v>
      </c>
      <c r="K175" s="2">
        <v>726</v>
      </c>
      <c r="L175" s="2">
        <v>84</v>
      </c>
      <c r="M175" s="2">
        <v>792</v>
      </c>
      <c r="N175" s="2">
        <v>84</v>
      </c>
      <c r="O175" s="2">
        <v>201</v>
      </c>
      <c r="P175" s="2">
        <v>294</v>
      </c>
      <c r="Q175" s="2">
        <v>264</v>
      </c>
      <c r="R175" s="2">
        <v>282</v>
      </c>
      <c r="S175" s="2">
        <v>297</v>
      </c>
      <c r="T175" s="2">
        <v>285</v>
      </c>
      <c r="U175" s="2">
        <v>288</v>
      </c>
      <c r="V175" s="2">
        <v>276</v>
      </c>
      <c r="W175" s="2">
        <v>300</v>
      </c>
      <c r="X175" s="2">
        <v>291</v>
      </c>
      <c r="Y175" s="2">
        <v>246</v>
      </c>
      <c r="Z175" s="2">
        <v>246</v>
      </c>
      <c r="AA175" s="2">
        <v>189</v>
      </c>
      <c r="AB175" s="2">
        <v>291</v>
      </c>
      <c r="AC175" s="2">
        <v>204</v>
      </c>
      <c r="AD175" s="2">
        <v>30</v>
      </c>
      <c r="AE175" s="2">
        <v>24</v>
      </c>
      <c r="AF175" s="2">
        <v>12</v>
      </c>
      <c r="AG175" s="2">
        <v>21</v>
      </c>
    </row>
    <row r="176" spans="1:33" x14ac:dyDescent="0.25">
      <c r="C176" t="s">
        <v>310</v>
      </c>
      <c r="D176" t="s">
        <v>56</v>
      </c>
      <c r="E176">
        <v>2018</v>
      </c>
      <c r="F176" s="2">
        <v>87348</v>
      </c>
      <c r="G176" s="2">
        <v>4998</v>
      </c>
      <c r="H176" s="2">
        <v>990</v>
      </c>
      <c r="I176" s="2">
        <v>951</v>
      </c>
      <c r="J176" s="2">
        <v>888</v>
      </c>
      <c r="K176" s="2">
        <v>870</v>
      </c>
      <c r="L176" s="2">
        <v>189</v>
      </c>
      <c r="M176" s="2">
        <v>1113</v>
      </c>
      <c r="N176" s="2">
        <v>189</v>
      </c>
      <c r="O176" s="2">
        <v>297</v>
      </c>
      <c r="P176" s="2">
        <v>342</v>
      </c>
      <c r="Q176" s="2">
        <v>279</v>
      </c>
      <c r="R176" s="2">
        <v>315</v>
      </c>
      <c r="S176" s="2">
        <v>465</v>
      </c>
      <c r="T176" s="2">
        <v>345</v>
      </c>
      <c r="U176" s="2">
        <v>345</v>
      </c>
      <c r="V176" s="2">
        <v>354</v>
      </c>
      <c r="W176" s="2">
        <v>318</v>
      </c>
      <c r="X176" s="2">
        <v>342</v>
      </c>
      <c r="Y176" s="2">
        <v>261</v>
      </c>
      <c r="Z176" s="2">
        <v>327</v>
      </c>
      <c r="AA176" s="2">
        <v>222</v>
      </c>
      <c r="AB176" s="2">
        <v>294</v>
      </c>
      <c r="AC176" s="2">
        <v>303</v>
      </c>
      <c r="AD176" s="2">
        <v>33</v>
      </c>
      <c r="AE176" s="2">
        <v>66</v>
      </c>
      <c r="AF176" s="2">
        <v>30</v>
      </c>
      <c r="AG176" s="2">
        <v>63</v>
      </c>
    </row>
    <row r="177" spans="2:33" x14ac:dyDescent="0.25">
      <c r="C177" t="s">
        <v>313</v>
      </c>
      <c r="D177" t="s">
        <v>58</v>
      </c>
      <c r="E177">
        <v>2018</v>
      </c>
      <c r="F177" s="2">
        <v>15759</v>
      </c>
      <c r="G177" s="2">
        <v>903</v>
      </c>
      <c r="H177" s="2">
        <v>174</v>
      </c>
      <c r="I177" s="2">
        <v>162</v>
      </c>
      <c r="J177" s="2">
        <v>180</v>
      </c>
      <c r="K177" s="2">
        <v>159</v>
      </c>
      <c r="L177" s="2">
        <v>33</v>
      </c>
      <c r="M177" s="2">
        <v>192</v>
      </c>
      <c r="N177" s="2">
        <v>33</v>
      </c>
      <c r="O177" s="2">
        <v>48</v>
      </c>
      <c r="P177" s="2">
        <v>72</v>
      </c>
      <c r="Q177" s="2">
        <v>57</v>
      </c>
      <c r="R177" s="2">
        <v>69</v>
      </c>
      <c r="S177" s="2">
        <v>63</v>
      </c>
      <c r="T177" s="2">
        <v>54</v>
      </c>
      <c r="U177" s="2">
        <v>72</v>
      </c>
      <c r="V177" s="2">
        <v>48</v>
      </c>
      <c r="W177" s="2">
        <v>90</v>
      </c>
      <c r="X177" s="2">
        <v>51</v>
      </c>
      <c r="Y177" s="2">
        <v>45</v>
      </c>
      <c r="Z177" s="2">
        <v>51</v>
      </c>
      <c r="AA177" s="2">
        <v>36</v>
      </c>
      <c r="AB177" s="2">
        <v>54</v>
      </c>
      <c r="AC177" s="2">
        <v>60</v>
      </c>
      <c r="AD177" s="2">
        <v>12</v>
      </c>
      <c r="AE177" s="2">
        <v>0</v>
      </c>
      <c r="AF177" s="2">
        <v>0</v>
      </c>
      <c r="AG177" s="2">
        <v>15</v>
      </c>
    </row>
    <row r="178" spans="2:33" x14ac:dyDescent="0.25">
      <c r="C178" t="s">
        <v>314</v>
      </c>
      <c r="D178" t="s">
        <v>60</v>
      </c>
      <c r="E178">
        <v>2018</v>
      </c>
      <c r="F178" s="2">
        <v>24066</v>
      </c>
      <c r="G178" s="2">
        <v>1077</v>
      </c>
      <c r="H178" s="2">
        <v>204</v>
      </c>
      <c r="I178" s="2">
        <v>207</v>
      </c>
      <c r="J178" s="2">
        <v>219</v>
      </c>
      <c r="K178" s="2">
        <v>144</v>
      </c>
      <c r="L178" s="2">
        <v>72</v>
      </c>
      <c r="M178" s="2">
        <v>231</v>
      </c>
      <c r="N178" s="2">
        <v>72</v>
      </c>
      <c r="O178" s="2">
        <v>39</v>
      </c>
      <c r="P178" s="2">
        <v>78</v>
      </c>
      <c r="Q178" s="2">
        <v>66</v>
      </c>
      <c r="R178" s="2">
        <v>60</v>
      </c>
      <c r="S178" s="2">
        <v>90</v>
      </c>
      <c r="T178" s="2">
        <v>84</v>
      </c>
      <c r="U178" s="2">
        <v>81</v>
      </c>
      <c r="V178" s="2">
        <v>78</v>
      </c>
      <c r="W178" s="2">
        <v>78</v>
      </c>
      <c r="X178" s="2">
        <v>69</v>
      </c>
      <c r="Y178" s="2">
        <v>45</v>
      </c>
      <c r="Z178" s="2">
        <v>69</v>
      </c>
      <c r="AA178" s="2">
        <v>57</v>
      </c>
      <c r="AB178" s="2">
        <v>51</v>
      </c>
      <c r="AC178" s="2">
        <v>63</v>
      </c>
      <c r="AD178" s="2">
        <v>6</v>
      </c>
      <c r="AE178" s="2">
        <v>12</v>
      </c>
      <c r="AF178" s="2">
        <v>18</v>
      </c>
      <c r="AG178" s="2">
        <v>36</v>
      </c>
    </row>
    <row r="179" spans="2:33" x14ac:dyDescent="0.25">
      <c r="C179" t="s">
        <v>315</v>
      </c>
      <c r="D179" t="s">
        <v>62</v>
      </c>
      <c r="E179">
        <v>2018</v>
      </c>
      <c r="F179" s="2">
        <v>4074</v>
      </c>
      <c r="G179" s="2">
        <v>207</v>
      </c>
      <c r="H179" s="2">
        <v>33</v>
      </c>
      <c r="I179" s="2">
        <v>54</v>
      </c>
      <c r="J179" s="2">
        <v>39</v>
      </c>
      <c r="K179" s="2">
        <v>24</v>
      </c>
      <c r="L179" s="2">
        <v>12</v>
      </c>
      <c r="M179" s="2">
        <v>42</v>
      </c>
      <c r="N179" s="2">
        <v>12</v>
      </c>
      <c r="O179" s="2">
        <v>9</v>
      </c>
      <c r="P179" s="2">
        <v>0</v>
      </c>
      <c r="Q179" s="2">
        <v>18</v>
      </c>
      <c r="R179" s="2">
        <v>12</v>
      </c>
      <c r="S179" s="2">
        <v>15</v>
      </c>
      <c r="T179" s="2">
        <v>9</v>
      </c>
      <c r="U179" s="2">
        <v>15</v>
      </c>
      <c r="V179" s="2">
        <v>12</v>
      </c>
      <c r="W179" s="2">
        <v>15</v>
      </c>
      <c r="X179" s="2">
        <v>24</v>
      </c>
      <c r="Y179" s="2">
        <v>9</v>
      </c>
      <c r="Z179" s="2">
        <v>12</v>
      </c>
      <c r="AA179" s="2">
        <v>12</v>
      </c>
      <c r="AB179" s="2">
        <v>18</v>
      </c>
      <c r="AC179" s="2">
        <v>12</v>
      </c>
      <c r="AD179" s="2">
        <v>0</v>
      </c>
      <c r="AE179" s="2">
        <v>0</v>
      </c>
      <c r="AF179" s="2">
        <v>0</v>
      </c>
      <c r="AG179" s="2">
        <v>9</v>
      </c>
    </row>
    <row r="180" spans="2:33" x14ac:dyDescent="0.25">
      <c r="C180" t="s">
        <v>316</v>
      </c>
      <c r="D180" t="s">
        <v>64</v>
      </c>
      <c r="E180">
        <v>2018</v>
      </c>
      <c r="F180" s="2">
        <v>11856</v>
      </c>
      <c r="G180" s="2">
        <v>528</v>
      </c>
      <c r="H180" s="2">
        <v>123</v>
      </c>
      <c r="I180" s="2">
        <v>105</v>
      </c>
      <c r="J180" s="2">
        <v>96</v>
      </c>
      <c r="K180" s="2">
        <v>84</v>
      </c>
      <c r="L180" s="2">
        <v>42</v>
      </c>
      <c r="M180" s="2">
        <v>78</v>
      </c>
      <c r="N180" s="2">
        <v>42</v>
      </c>
      <c r="O180" s="2">
        <v>36</v>
      </c>
      <c r="P180" s="2">
        <v>45</v>
      </c>
      <c r="Q180" s="2">
        <v>39</v>
      </c>
      <c r="R180" s="2">
        <v>27</v>
      </c>
      <c r="S180" s="2">
        <v>30</v>
      </c>
      <c r="T180" s="2">
        <v>36</v>
      </c>
      <c r="U180" s="2">
        <v>27</v>
      </c>
      <c r="V180" s="2">
        <v>39</v>
      </c>
      <c r="W180" s="2">
        <v>30</v>
      </c>
      <c r="X180" s="2">
        <v>33</v>
      </c>
      <c r="Y180" s="2">
        <v>24</v>
      </c>
      <c r="Z180" s="2">
        <v>33</v>
      </c>
      <c r="AA180" s="2">
        <v>30</v>
      </c>
      <c r="AB180" s="2">
        <v>39</v>
      </c>
      <c r="AC180" s="2">
        <v>18</v>
      </c>
      <c r="AD180" s="2">
        <v>12</v>
      </c>
      <c r="AE180" s="2">
        <v>9</v>
      </c>
      <c r="AF180" s="2">
        <v>9</v>
      </c>
      <c r="AG180" s="2">
        <v>12</v>
      </c>
    </row>
    <row r="181" spans="2:33" x14ac:dyDescent="0.25">
      <c r="C181" t="s">
        <v>317</v>
      </c>
      <c r="D181" t="s">
        <v>66</v>
      </c>
      <c r="E181">
        <v>2018</v>
      </c>
      <c r="F181" s="2">
        <v>10404</v>
      </c>
      <c r="G181" s="2">
        <v>510</v>
      </c>
      <c r="H181" s="2">
        <v>102</v>
      </c>
      <c r="I181" s="2">
        <v>102</v>
      </c>
      <c r="J181" s="2">
        <v>96</v>
      </c>
      <c r="K181" s="2">
        <v>96</v>
      </c>
      <c r="L181" s="2">
        <v>21</v>
      </c>
      <c r="M181" s="2">
        <v>93</v>
      </c>
      <c r="N181" s="2">
        <v>21</v>
      </c>
      <c r="O181" s="2">
        <v>33</v>
      </c>
      <c r="P181" s="2">
        <v>33</v>
      </c>
      <c r="Q181" s="2">
        <v>36</v>
      </c>
      <c r="R181" s="2">
        <v>24</v>
      </c>
      <c r="S181" s="2">
        <v>33</v>
      </c>
      <c r="T181" s="2">
        <v>27</v>
      </c>
      <c r="U181" s="2">
        <v>30</v>
      </c>
      <c r="V181" s="2">
        <v>30</v>
      </c>
      <c r="W181" s="2">
        <v>33</v>
      </c>
      <c r="X181" s="2">
        <v>36</v>
      </c>
      <c r="Y181" s="2">
        <v>39</v>
      </c>
      <c r="Z181" s="2">
        <v>30</v>
      </c>
      <c r="AA181" s="2">
        <v>39</v>
      </c>
      <c r="AB181" s="2">
        <v>39</v>
      </c>
      <c r="AC181" s="2">
        <v>27</v>
      </c>
      <c r="AD181" s="2">
        <v>0</v>
      </c>
      <c r="AE181" s="2">
        <v>6</v>
      </c>
      <c r="AF181" s="2">
        <v>0</v>
      </c>
      <c r="AG181" s="2">
        <v>6</v>
      </c>
    </row>
    <row r="182" spans="2:33" x14ac:dyDescent="0.25">
      <c r="C182" t="s">
        <v>318</v>
      </c>
      <c r="D182" t="s">
        <v>197</v>
      </c>
      <c r="E182">
        <v>2018</v>
      </c>
      <c r="F182" s="2">
        <v>2445141</v>
      </c>
      <c r="G182" s="2">
        <v>199494</v>
      </c>
      <c r="H182" s="2">
        <v>41793</v>
      </c>
      <c r="I182" s="2">
        <v>39606</v>
      </c>
      <c r="J182" s="2">
        <v>38022</v>
      </c>
      <c r="K182" s="2">
        <v>37053</v>
      </c>
      <c r="L182" s="2">
        <v>5190</v>
      </c>
      <c r="M182" s="2">
        <v>37827</v>
      </c>
      <c r="N182" s="2">
        <v>5190</v>
      </c>
      <c r="O182" s="2">
        <v>11484</v>
      </c>
      <c r="P182" s="2">
        <v>14067</v>
      </c>
      <c r="Q182" s="2">
        <v>12747</v>
      </c>
      <c r="R182" s="2">
        <v>13686</v>
      </c>
      <c r="S182" s="2">
        <v>12651</v>
      </c>
      <c r="T182" s="2">
        <v>13101</v>
      </c>
      <c r="U182" s="2">
        <v>13167</v>
      </c>
      <c r="V182" s="2">
        <v>13689</v>
      </c>
      <c r="W182" s="2">
        <v>12672</v>
      </c>
      <c r="X182" s="2">
        <v>13599</v>
      </c>
      <c r="Y182" s="2">
        <v>11886</v>
      </c>
      <c r="Z182" s="2">
        <v>13260</v>
      </c>
      <c r="AA182" s="2">
        <v>12249</v>
      </c>
      <c r="AB182" s="2">
        <v>14037</v>
      </c>
      <c r="AC182" s="2">
        <v>12009</v>
      </c>
      <c r="AD182" s="2">
        <v>1764</v>
      </c>
      <c r="AE182" s="2">
        <v>1644</v>
      </c>
      <c r="AF182" s="2">
        <v>687</v>
      </c>
      <c r="AG182" s="2">
        <v>1098</v>
      </c>
    </row>
    <row r="183" spans="2:33" x14ac:dyDescent="0.25">
      <c r="B183" t="s">
        <v>336</v>
      </c>
      <c r="C183" t="s">
        <v>256</v>
      </c>
      <c r="D183" t="s">
        <v>126</v>
      </c>
      <c r="E183">
        <v>2018</v>
      </c>
      <c r="F183" s="2">
        <v>441087</v>
      </c>
      <c r="G183" s="2">
        <v>31539</v>
      </c>
      <c r="H183" s="2">
        <v>6474</v>
      </c>
      <c r="I183" s="2">
        <v>7233</v>
      </c>
      <c r="J183" s="2">
        <v>7098</v>
      </c>
      <c r="K183" s="2">
        <v>2361</v>
      </c>
      <c r="L183" s="2">
        <v>690</v>
      </c>
      <c r="M183" s="2">
        <v>4917</v>
      </c>
      <c r="N183" s="2">
        <v>690</v>
      </c>
      <c r="O183" s="2">
        <v>663</v>
      </c>
      <c r="P183" s="2">
        <v>756</v>
      </c>
      <c r="Q183" s="2">
        <v>5229</v>
      </c>
      <c r="R183" s="2">
        <v>591</v>
      </c>
      <c r="S183" s="2">
        <v>1266</v>
      </c>
      <c r="T183" s="2">
        <v>1425</v>
      </c>
      <c r="U183" s="2">
        <v>2130</v>
      </c>
      <c r="V183" s="2">
        <v>3129</v>
      </c>
      <c r="W183" s="2">
        <v>3066</v>
      </c>
      <c r="X183" s="2">
        <v>813</v>
      </c>
      <c r="Y183" s="2">
        <v>1110</v>
      </c>
      <c r="Z183" s="2">
        <v>1191</v>
      </c>
      <c r="AA183" s="2">
        <v>2607</v>
      </c>
      <c r="AB183" s="2">
        <v>2586</v>
      </c>
      <c r="AC183" s="2">
        <v>1521</v>
      </c>
      <c r="AD183" s="2">
        <v>171</v>
      </c>
      <c r="AE183" s="2">
        <v>141</v>
      </c>
      <c r="AF183" s="2">
        <v>96</v>
      </c>
      <c r="AG183" s="2">
        <v>282</v>
      </c>
    </row>
    <row r="184" spans="2:33" x14ac:dyDescent="0.25">
      <c r="C184" t="s">
        <v>274</v>
      </c>
      <c r="D184" t="s">
        <v>177</v>
      </c>
      <c r="E184">
        <v>2018</v>
      </c>
      <c r="F184" s="2">
        <v>562269</v>
      </c>
      <c r="G184" s="2">
        <v>49398</v>
      </c>
      <c r="H184" s="2">
        <v>9612</v>
      </c>
      <c r="I184" s="2">
        <v>15951</v>
      </c>
      <c r="J184" s="2">
        <v>7863</v>
      </c>
      <c r="K184" s="2">
        <v>3291</v>
      </c>
      <c r="L184" s="2">
        <v>480</v>
      </c>
      <c r="M184" s="2">
        <v>7362</v>
      </c>
      <c r="N184" s="2">
        <v>480</v>
      </c>
      <c r="O184" s="2">
        <v>1182</v>
      </c>
      <c r="P184" s="2">
        <v>1533</v>
      </c>
      <c r="Q184" s="2">
        <v>12984</v>
      </c>
      <c r="R184" s="2">
        <v>1002</v>
      </c>
      <c r="S184" s="2">
        <v>2775</v>
      </c>
      <c r="T184" s="2">
        <v>1365</v>
      </c>
      <c r="U184" s="2">
        <v>2127</v>
      </c>
      <c r="V184" s="2">
        <v>3381</v>
      </c>
      <c r="W184" s="2">
        <v>2145</v>
      </c>
      <c r="X184" s="2">
        <v>1320</v>
      </c>
      <c r="Y184" s="2">
        <v>1110</v>
      </c>
      <c r="Z184" s="2">
        <v>1647</v>
      </c>
      <c r="AA184" s="2">
        <v>4347</v>
      </c>
      <c r="AB184" s="2">
        <v>4701</v>
      </c>
      <c r="AC184" s="2">
        <v>2463</v>
      </c>
      <c r="AD184" s="2">
        <v>195</v>
      </c>
      <c r="AE184" s="2">
        <v>126</v>
      </c>
      <c r="AF184" s="2">
        <v>39</v>
      </c>
      <c r="AG184" s="2">
        <v>117</v>
      </c>
    </row>
    <row r="185" spans="2:33" x14ac:dyDescent="0.25">
      <c r="C185" t="s">
        <v>283</v>
      </c>
      <c r="D185" t="s">
        <v>193</v>
      </c>
      <c r="E185">
        <v>2018</v>
      </c>
      <c r="F185" s="2">
        <v>294882</v>
      </c>
      <c r="G185" s="2">
        <v>27675</v>
      </c>
      <c r="H185" s="2">
        <v>5517</v>
      </c>
      <c r="I185" s="2">
        <v>5340</v>
      </c>
      <c r="J185" s="2">
        <v>5988</v>
      </c>
      <c r="K185" s="2">
        <v>2796</v>
      </c>
      <c r="L185" s="2">
        <v>354</v>
      </c>
      <c r="M185" s="2">
        <v>3771</v>
      </c>
      <c r="N185" s="2">
        <v>354</v>
      </c>
      <c r="O185" s="2">
        <v>756</v>
      </c>
      <c r="P185" s="2">
        <v>543</v>
      </c>
      <c r="Q185" s="2">
        <v>3753</v>
      </c>
      <c r="R185" s="2">
        <v>705</v>
      </c>
      <c r="S185" s="2">
        <v>798</v>
      </c>
      <c r="T185" s="2">
        <v>1362</v>
      </c>
      <c r="U185" s="2">
        <v>2190</v>
      </c>
      <c r="V185" s="2">
        <v>2853</v>
      </c>
      <c r="W185" s="2">
        <v>2898</v>
      </c>
      <c r="X185" s="2">
        <v>657</v>
      </c>
      <c r="Y185" s="2">
        <v>1335</v>
      </c>
      <c r="Z185" s="2">
        <v>930</v>
      </c>
      <c r="AA185" s="2">
        <v>1725</v>
      </c>
      <c r="AB185" s="2">
        <v>2118</v>
      </c>
      <c r="AC185" s="2">
        <v>783</v>
      </c>
      <c r="AD185" s="2">
        <v>189</v>
      </c>
      <c r="AE185" s="2">
        <v>48</v>
      </c>
      <c r="AF185" s="2">
        <v>27</v>
      </c>
      <c r="AG185" s="2">
        <v>90</v>
      </c>
    </row>
    <row r="186" spans="2:33" x14ac:dyDescent="0.25">
      <c r="C186" t="s">
        <v>287</v>
      </c>
      <c r="D186" t="s">
        <v>79</v>
      </c>
      <c r="E186">
        <v>2018</v>
      </c>
      <c r="F186" s="2">
        <v>233100</v>
      </c>
      <c r="G186" s="2">
        <v>18870</v>
      </c>
      <c r="H186" s="2">
        <v>3201</v>
      </c>
      <c r="I186" s="2">
        <v>4923</v>
      </c>
      <c r="J186" s="2">
        <v>3114</v>
      </c>
      <c r="K186" s="2">
        <v>1611</v>
      </c>
      <c r="L186" s="2">
        <v>261</v>
      </c>
      <c r="M186" s="2">
        <v>3243</v>
      </c>
      <c r="N186" s="2">
        <v>261</v>
      </c>
      <c r="O186" s="2">
        <v>615</v>
      </c>
      <c r="P186" s="2">
        <v>606</v>
      </c>
      <c r="Q186" s="2">
        <v>3339</v>
      </c>
      <c r="R186" s="2">
        <v>480</v>
      </c>
      <c r="S186" s="2">
        <v>1314</v>
      </c>
      <c r="T186" s="2">
        <v>633</v>
      </c>
      <c r="U186" s="2">
        <v>1215</v>
      </c>
      <c r="V186" s="2">
        <v>1362</v>
      </c>
      <c r="W186" s="2">
        <v>990</v>
      </c>
      <c r="X186" s="2">
        <v>687</v>
      </c>
      <c r="Y186" s="2">
        <v>519</v>
      </c>
      <c r="Z186" s="2">
        <v>903</v>
      </c>
      <c r="AA186" s="2">
        <v>1494</v>
      </c>
      <c r="AB186" s="2">
        <v>1236</v>
      </c>
      <c r="AC186" s="2">
        <v>717</v>
      </c>
      <c r="AD186" s="2">
        <v>81</v>
      </c>
      <c r="AE186" s="2">
        <v>63</v>
      </c>
      <c r="AF186" s="2">
        <v>24</v>
      </c>
      <c r="AG186" s="2">
        <v>96</v>
      </c>
    </row>
    <row r="187" spans="2:33" x14ac:dyDescent="0.25">
      <c r="C187" t="s">
        <v>289</v>
      </c>
      <c r="D187" t="s">
        <v>78</v>
      </c>
      <c r="E187">
        <v>2018</v>
      </c>
      <c r="F187" s="2">
        <v>266082</v>
      </c>
      <c r="G187" s="2">
        <v>23310</v>
      </c>
      <c r="H187" s="2">
        <v>4911</v>
      </c>
      <c r="I187" s="2">
        <v>6153</v>
      </c>
      <c r="J187" s="2">
        <v>5064</v>
      </c>
      <c r="K187" s="2">
        <v>1473</v>
      </c>
      <c r="L187" s="2">
        <v>255</v>
      </c>
      <c r="M187" s="2">
        <v>3870</v>
      </c>
      <c r="N187" s="2">
        <v>255</v>
      </c>
      <c r="O187" s="2">
        <v>465</v>
      </c>
      <c r="P187" s="2">
        <v>459</v>
      </c>
      <c r="Q187" s="2">
        <v>4812</v>
      </c>
      <c r="R187" s="2">
        <v>351</v>
      </c>
      <c r="S187" s="2">
        <v>822</v>
      </c>
      <c r="T187" s="2">
        <v>987</v>
      </c>
      <c r="U187" s="2">
        <v>1938</v>
      </c>
      <c r="V187" s="2">
        <v>2070</v>
      </c>
      <c r="W187" s="2">
        <v>2070</v>
      </c>
      <c r="X187" s="2">
        <v>483</v>
      </c>
      <c r="Y187" s="2">
        <v>660</v>
      </c>
      <c r="Z187" s="2">
        <v>855</v>
      </c>
      <c r="AA187" s="2">
        <v>2004</v>
      </c>
      <c r="AB187" s="2">
        <v>2382</v>
      </c>
      <c r="AC187" s="2">
        <v>1110</v>
      </c>
      <c r="AD187" s="2">
        <v>111</v>
      </c>
      <c r="AE187" s="2">
        <v>63</v>
      </c>
      <c r="AF187" s="2">
        <v>27</v>
      </c>
      <c r="AG187" s="2">
        <v>57</v>
      </c>
    </row>
    <row r="188" spans="2:33" x14ac:dyDescent="0.25">
      <c r="C188" t="s">
        <v>290</v>
      </c>
      <c r="D188" t="s">
        <v>183</v>
      </c>
      <c r="E188">
        <v>2018</v>
      </c>
      <c r="F188" s="2">
        <v>224376</v>
      </c>
      <c r="G188" s="2">
        <v>19458</v>
      </c>
      <c r="H188" s="2">
        <v>3165</v>
      </c>
      <c r="I188" s="2">
        <v>4137</v>
      </c>
      <c r="J188" s="2">
        <v>5094</v>
      </c>
      <c r="K188" s="2">
        <v>1575</v>
      </c>
      <c r="L188" s="2">
        <v>129</v>
      </c>
      <c r="M188" s="2">
        <v>2916</v>
      </c>
      <c r="N188" s="2">
        <v>129</v>
      </c>
      <c r="O188" s="2">
        <v>612</v>
      </c>
      <c r="P188" s="2">
        <v>369</v>
      </c>
      <c r="Q188" s="2">
        <v>2502</v>
      </c>
      <c r="R188" s="2">
        <v>321</v>
      </c>
      <c r="S188" s="2">
        <v>729</v>
      </c>
      <c r="T188" s="2">
        <v>753</v>
      </c>
      <c r="U188" s="2">
        <v>1464</v>
      </c>
      <c r="V188" s="2">
        <v>1563</v>
      </c>
      <c r="W188" s="2">
        <v>1878</v>
      </c>
      <c r="X188" s="2">
        <v>459</v>
      </c>
      <c r="Y188" s="2">
        <v>645</v>
      </c>
      <c r="Z188" s="2">
        <v>1173</v>
      </c>
      <c r="AA188" s="2">
        <v>2466</v>
      </c>
      <c r="AB188" s="2">
        <v>1236</v>
      </c>
      <c r="AC188" s="2">
        <v>720</v>
      </c>
      <c r="AD188" s="2">
        <v>39</v>
      </c>
      <c r="AE188" s="2">
        <v>24</v>
      </c>
      <c r="AF188" s="2">
        <v>6</v>
      </c>
      <c r="AG188" s="2">
        <v>63</v>
      </c>
    </row>
    <row r="189" spans="2:33" x14ac:dyDescent="0.25">
      <c r="C189" t="s">
        <v>292</v>
      </c>
      <c r="D189" t="s">
        <v>124</v>
      </c>
      <c r="E189">
        <v>2018</v>
      </c>
      <c r="F189" s="2">
        <v>147258</v>
      </c>
      <c r="G189" s="2">
        <v>12090</v>
      </c>
      <c r="H189" s="2">
        <v>1884</v>
      </c>
      <c r="I189" s="2">
        <v>1278</v>
      </c>
      <c r="J189" s="2">
        <v>4431</v>
      </c>
      <c r="K189" s="2">
        <v>1044</v>
      </c>
      <c r="L189" s="2">
        <v>78</v>
      </c>
      <c r="M189" s="2">
        <v>1545</v>
      </c>
      <c r="N189" s="2">
        <v>78</v>
      </c>
      <c r="O189" s="2">
        <v>195</v>
      </c>
      <c r="P189" s="2">
        <v>78</v>
      </c>
      <c r="Q189" s="2">
        <v>864</v>
      </c>
      <c r="R189" s="2">
        <v>144</v>
      </c>
      <c r="S189" s="2">
        <v>102</v>
      </c>
      <c r="T189" s="2">
        <v>834</v>
      </c>
      <c r="U189" s="2">
        <v>1176</v>
      </c>
      <c r="V189" s="2">
        <v>1089</v>
      </c>
      <c r="W189" s="2">
        <v>2979</v>
      </c>
      <c r="X189" s="2">
        <v>129</v>
      </c>
      <c r="Y189" s="2">
        <v>708</v>
      </c>
      <c r="Z189" s="2">
        <v>285</v>
      </c>
      <c r="AA189" s="2">
        <v>615</v>
      </c>
      <c r="AB189" s="2">
        <v>717</v>
      </c>
      <c r="AC189" s="2">
        <v>264</v>
      </c>
      <c r="AD189" s="2">
        <v>51</v>
      </c>
      <c r="AE189" s="2">
        <v>12</v>
      </c>
      <c r="AF189" s="2">
        <v>0</v>
      </c>
      <c r="AG189" s="2">
        <v>15</v>
      </c>
    </row>
    <row r="190" spans="2:33" x14ac:dyDescent="0.25">
      <c r="C190" t="s">
        <v>294</v>
      </c>
      <c r="D190" t="s">
        <v>115</v>
      </c>
      <c r="E190">
        <v>2018</v>
      </c>
      <c r="F190" s="2">
        <v>276087</v>
      </c>
      <c r="G190" s="2">
        <v>17430</v>
      </c>
      <c r="H190" s="2">
        <v>2778</v>
      </c>
      <c r="I190" s="2">
        <v>2745</v>
      </c>
      <c r="J190" s="2">
        <v>4803</v>
      </c>
      <c r="K190" s="2">
        <v>1629</v>
      </c>
      <c r="L190" s="2">
        <v>444</v>
      </c>
      <c r="M190" s="2">
        <v>2196</v>
      </c>
      <c r="N190" s="2">
        <v>444</v>
      </c>
      <c r="O190" s="2">
        <v>486</v>
      </c>
      <c r="P190" s="2">
        <v>267</v>
      </c>
      <c r="Q190" s="2">
        <v>1689</v>
      </c>
      <c r="R190" s="2">
        <v>282</v>
      </c>
      <c r="S190" s="2">
        <v>495</v>
      </c>
      <c r="T190" s="2">
        <v>981</v>
      </c>
      <c r="U190" s="2">
        <v>1284</v>
      </c>
      <c r="V190" s="2">
        <v>1317</v>
      </c>
      <c r="W190" s="2">
        <v>2460</v>
      </c>
      <c r="X190" s="2">
        <v>429</v>
      </c>
      <c r="Y190" s="2">
        <v>861</v>
      </c>
      <c r="Z190" s="2">
        <v>621</v>
      </c>
      <c r="AA190" s="2">
        <v>1365</v>
      </c>
      <c r="AB190" s="2">
        <v>1194</v>
      </c>
      <c r="AC190" s="2">
        <v>414</v>
      </c>
      <c r="AD190" s="2">
        <v>231</v>
      </c>
      <c r="AE190" s="2">
        <v>45</v>
      </c>
      <c r="AF190" s="2">
        <v>42</v>
      </c>
      <c r="AG190" s="2">
        <v>123</v>
      </c>
    </row>
    <row r="191" spans="2:33" x14ac:dyDescent="0.25">
      <c r="C191" t="s">
        <v>295</v>
      </c>
      <c r="D191" t="s">
        <v>181</v>
      </c>
      <c r="E191">
        <v>2018</v>
      </c>
      <c r="F191" s="2">
        <v>0</v>
      </c>
      <c r="G191" s="2">
        <v>0</v>
      </c>
      <c r="H191" s="2">
        <v>0</v>
      </c>
      <c r="I191" s="2">
        <v>0</v>
      </c>
      <c r="J191" s="2">
        <v>0</v>
      </c>
      <c r="K191" s="2">
        <v>0</v>
      </c>
      <c r="L191" s="2">
        <v>0</v>
      </c>
      <c r="M191" s="2">
        <v>0</v>
      </c>
      <c r="N191" s="2">
        <v>0</v>
      </c>
      <c r="O191" s="2">
        <v>0</v>
      </c>
      <c r="P191" s="2">
        <v>0</v>
      </c>
      <c r="Q191" s="2">
        <v>0</v>
      </c>
      <c r="R191" s="2">
        <v>0</v>
      </c>
      <c r="S191" s="2">
        <v>0</v>
      </c>
      <c r="T191" s="2">
        <v>0</v>
      </c>
      <c r="U191" s="2">
        <v>0</v>
      </c>
      <c r="V191" s="2">
        <v>0</v>
      </c>
      <c r="W191" s="2">
        <v>0</v>
      </c>
      <c r="X191" s="2">
        <v>0</v>
      </c>
      <c r="Y191" s="2">
        <v>0</v>
      </c>
      <c r="Z191" s="2">
        <v>0</v>
      </c>
      <c r="AA191" s="2">
        <v>0</v>
      </c>
      <c r="AB191" s="2">
        <v>0</v>
      </c>
      <c r="AC191" s="2">
        <v>0</v>
      </c>
      <c r="AD191" s="2">
        <v>0</v>
      </c>
      <c r="AE191" s="2">
        <v>0</v>
      </c>
      <c r="AF191" s="2">
        <v>0</v>
      </c>
      <c r="AG191" s="2">
        <v>0</v>
      </c>
    </row>
    <row r="192" spans="2:33" x14ac:dyDescent="0.25">
      <c r="C192" t="s">
        <v>197</v>
      </c>
      <c r="D192" t="s">
        <v>197</v>
      </c>
      <c r="E192">
        <v>2018</v>
      </c>
      <c r="F192" s="2">
        <v>2445141</v>
      </c>
      <c r="G192" s="2">
        <v>199773</v>
      </c>
      <c r="H192" s="2">
        <v>37548</v>
      </c>
      <c r="I192" s="2">
        <v>47760</v>
      </c>
      <c r="J192" s="2">
        <v>43455</v>
      </c>
      <c r="K192" s="2">
        <v>15783</v>
      </c>
      <c r="L192" s="2">
        <v>2694</v>
      </c>
      <c r="M192" s="2">
        <v>29820</v>
      </c>
      <c r="N192" s="2">
        <v>2694</v>
      </c>
      <c r="O192" s="2">
        <v>4971</v>
      </c>
      <c r="P192" s="2">
        <v>4611</v>
      </c>
      <c r="Q192" s="2">
        <v>35172</v>
      </c>
      <c r="R192" s="2">
        <v>3876</v>
      </c>
      <c r="S192" s="2">
        <v>8304</v>
      </c>
      <c r="T192" s="2">
        <v>8343</v>
      </c>
      <c r="U192" s="2">
        <v>13524</v>
      </c>
      <c r="V192" s="2">
        <v>16767</v>
      </c>
      <c r="W192" s="2">
        <v>18486</v>
      </c>
      <c r="X192" s="2">
        <v>4983</v>
      </c>
      <c r="Y192" s="2">
        <v>6936</v>
      </c>
      <c r="Z192" s="2">
        <v>7605</v>
      </c>
      <c r="AA192" s="2">
        <v>16626</v>
      </c>
      <c r="AB192" s="2">
        <v>16167</v>
      </c>
      <c r="AC192" s="2">
        <v>7992</v>
      </c>
      <c r="AD192" s="2">
        <v>1068</v>
      </c>
      <c r="AE192" s="2">
        <v>522</v>
      </c>
      <c r="AF192" s="2">
        <v>264</v>
      </c>
      <c r="AG192" s="2">
        <v>840</v>
      </c>
    </row>
    <row r="193" spans="2:33" x14ac:dyDescent="0.25">
      <c r="C193" t="s">
        <v>198</v>
      </c>
      <c r="D193" t="s">
        <v>198</v>
      </c>
      <c r="E193">
        <v>2018</v>
      </c>
      <c r="F193" s="2">
        <v>2445141</v>
      </c>
      <c r="G193" s="2">
        <v>199773</v>
      </c>
      <c r="H193" s="2">
        <v>37548</v>
      </c>
      <c r="I193" s="2">
        <v>47760</v>
      </c>
      <c r="J193" s="2">
        <v>43455</v>
      </c>
      <c r="K193" s="2">
        <v>15783</v>
      </c>
      <c r="L193" s="2">
        <v>2694</v>
      </c>
      <c r="M193" s="2">
        <v>29820</v>
      </c>
      <c r="N193" s="2">
        <v>2694</v>
      </c>
      <c r="O193" s="2">
        <v>4971</v>
      </c>
      <c r="P193" s="2">
        <v>4611</v>
      </c>
      <c r="Q193" s="2">
        <v>35172</v>
      </c>
      <c r="R193" s="2">
        <v>3876</v>
      </c>
      <c r="S193" s="2">
        <v>8304</v>
      </c>
      <c r="T193" s="2">
        <v>8343</v>
      </c>
      <c r="U193" s="2">
        <v>13524</v>
      </c>
      <c r="V193" s="2">
        <v>16767</v>
      </c>
      <c r="W193" s="2">
        <v>18486</v>
      </c>
      <c r="X193" s="2">
        <v>4983</v>
      </c>
      <c r="Y193" s="2">
        <v>6936</v>
      </c>
      <c r="Z193" s="2">
        <v>7605</v>
      </c>
      <c r="AA193" s="2">
        <v>16626</v>
      </c>
      <c r="AB193" s="2">
        <v>16167</v>
      </c>
      <c r="AC193" s="2">
        <v>7992</v>
      </c>
      <c r="AD193" s="2">
        <v>1068</v>
      </c>
      <c r="AE193" s="2">
        <v>522</v>
      </c>
      <c r="AF193" s="2">
        <v>264</v>
      </c>
      <c r="AG193" s="2">
        <v>840</v>
      </c>
    </row>
    <row r="194" spans="2:33" x14ac:dyDescent="0.25">
      <c r="B194" t="s">
        <v>335</v>
      </c>
      <c r="C194" t="s">
        <v>256</v>
      </c>
      <c r="D194" t="s">
        <v>126</v>
      </c>
      <c r="E194">
        <v>2018</v>
      </c>
      <c r="F194" s="2">
        <v>441087</v>
      </c>
      <c r="G194" s="2">
        <v>29739</v>
      </c>
      <c r="H194" s="2">
        <v>6363</v>
      </c>
      <c r="I194" s="2">
        <v>5592</v>
      </c>
      <c r="J194" s="2">
        <v>4971</v>
      </c>
      <c r="K194" s="2">
        <v>4962</v>
      </c>
      <c r="L194" s="2">
        <v>1194</v>
      </c>
      <c r="M194" s="2">
        <v>6657</v>
      </c>
      <c r="N194" s="2">
        <v>1194</v>
      </c>
      <c r="O194" s="2">
        <v>1692</v>
      </c>
      <c r="P194" s="2">
        <v>2454</v>
      </c>
      <c r="Q194" s="2">
        <v>1467</v>
      </c>
      <c r="R194" s="2">
        <v>2034</v>
      </c>
      <c r="S194" s="2">
        <v>2577</v>
      </c>
      <c r="T194" s="2">
        <v>2283</v>
      </c>
      <c r="U194" s="2">
        <v>2316</v>
      </c>
      <c r="V194" s="2">
        <v>2379</v>
      </c>
      <c r="W194" s="2">
        <v>1479</v>
      </c>
      <c r="X194" s="2">
        <v>2133</v>
      </c>
      <c r="Y194" s="2">
        <v>1236</v>
      </c>
      <c r="Z194" s="2">
        <v>1995</v>
      </c>
      <c r="AA194" s="2">
        <v>1209</v>
      </c>
      <c r="AB194" s="2">
        <v>1527</v>
      </c>
      <c r="AC194" s="2">
        <v>1764</v>
      </c>
      <c r="AD194" s="2">
        <v>336</v>
      </c>
      <c r="AE194" s="2">
        <v>354</v>
      </c>
      <c r="AF194" s="2">
        <v>180</v>
      </c>
      <c r="AG194" s="2">
        <v>330</v>
      </c>
    </row>
    <row r="195" spans="2:33" x14ac:dyDescent="0.25">
      <c r="C195" t="s">
        <v>274</v>
      </c>
      <c r="D195" t="s">
        <v>177</v>
      </c>
      <c r="E195">
        <v>2018</v>
      </c>
      <c r="F195" s="2">
        <v>562269</v>
      </c>
      <c r="G195" s="2">
        <v>47562</v>
      </c>
      <c r="H195" s="2">
        <v>12429</v>
      </c>
      <c r="I195" s="2">
        <v>9141</v>
      </c>
      <c r="J195" s="2">
        <v>7710</v>
      </c>
      <c r="K195" s="2">
        <v>6528</v>
      </c>
      <c r="L195" s="2">
        <v>1554</v>
      </c>
      <c r="M195" s="2">
        <v>10200</v>
      </c>
      <c r="N195" s="2">
        <v>1554</v>
      </c>
      <c r="O195" s="2">
        <v>2040</v>
      </c>
      <c r="P195" s="2">
        <v>4962</v>
      </c>
      <c r="Q195" s="2">
        <v>2721</v>
      </c>
      <c r="R195" s="2">
        <v>2736</v>
      </c>
      <c r="S195" s="2">
        <v>4164</v>
      </c>
      <c r="T195" s="2">
        <v>3447</v>
      </c>
      <c r="U195" s="2">
        <v>2745</v>
      </c>
      <c r="V195" s="2">
        <v>4128</v>
      </c>
      <c r="W195" s="2">
        <v>1836</v>
      </c>
      <c r="X195" s="2">
        <v>3360</v>
      </c>
      <c r="Y195" s="2">
        <v>1752</v>
      </c>
      <c r="Z195" s="2">
        <v>3060</v>
      </c>
      <c r="AA195" s="2">
        <v>2427</v>
      </c>
      <c r="AB195" s="2">
        <v>3339</v>
      </c>
      <c r="AC195" s="2">
        <v>3291</v>
      </c>
      <c r="AD195" s="2">
        <v>645</v>
      </c>
      <c r="AE195" s="2">
        <v>564</v>
      </c>
      <c r="AF195" s="2">
        <v>180</v>
      </c>
      <c r="AG195" s="2">
        <v>168</v>
      </c>
    </row>
    <row r="196" spans="2:33" x14ac:dyDescent="0.25">
      <c r="C196" t="s">
        <v>283</v>
      </c>
      <c r="D196" t="s">
        <v>193</v>
      </c>
      <c r="E196">
        <v>2018</v>
      </c>
      <c r="F196" s="2">
        <v>294882</v>
      </c>
      <c r="G196" s="2">
        <v>28521</v>
      </c>
      <c r="H196" s="2">
        <v>5598</v>
      </c>
      <c r="I196" s="2">
        <v>5934</v>
      </c>
      <c r="J196" s="2">
        <v>5460</v>
      </c>
      <c r="K196" s="2">
        <v>6543</v>
      </c>
      <c r="L196" s="2">
        <v>615</v>
      </c>
      <c r="M196" s="2">
        <v>4374</v>
      </c>
      <c r="N196" s="2">
        <v>615</v>
      </c>
      <c r="O196" s="2">
        <v>1992</v>
      </c>
      <c r="P196" s="2">
        <v>1512</v>
      </c>
      <c r="Q196" s="2">
        <v>2016</v>
      </c>
      <c r="R196" s="2">
        <v>2295</v>
      </c>
      <c r="S196" s="2">
        <v>1080</v>
      </c>
      <c r="T196" s="2">
        <v>1683</v>
      </c>
      <c r="U196" s="2">
        <v>1818</v>
      </c>
      <c r="V196" s="2">
        <v>1770</v>
      </c>
      <c r="W196" s="2">
        <v>1977</v>
      </c>
      <c r="X196" s="2">
        <v>1980</v>
      </c>
      <c r="Y196" s="2">
        <v>2253</v>
      </c>
      <c r="Z196" s="2">
        <v>1938</v>
      </c>
      <c r="AA196" s="2">
        <v>1800</v>
      </c>
      <c r="AB196" s="2">
        <v>2310</v>
      </c>
      <c r="AC196" s="2">
        <v>1476</v>
      </c>
      <c r="AD196" s="2">
        <v>213</v>
      </c>
      <c r="AE196" s="2">
        <v>168</v>
      </c>
      <c r="AF196" s="2">
        <v>78</v>
      </c>
      <c r="AG196" s="2">
        <v>156</v>
      </c>
    </row>
    <row r="197" spans="2:33" x14ac:dyDescent="0.25">
      <c r="C197" t="s">
        <v>287</v>
      </c>
      <c r="D197" t="s">
        <v>79</v>
      </c>
      <c r="E197">
        <v>2018</v>
      </c>
      <c r="F197" s="2">
        <v>233100</v>
      </c>
      <c r="G197" s="2">
        <v>19725</v>
      </c>
      <c r="H197" s="2">
        <v>3861</v>
      </c>
      <c r="I197" s="2">
        <v>4260</v>
      </c>
      <c r="J197" s="2">
        <v>3876</v>
      </c>
      <c r="K197" s="2">
        <v>3939</v>
      </c>
      <c r="L197" s="2">
        <v>465</v>
      </c>
      <c r="M197" s="2">
        <v>3324</v>
      </c>
      <c r="N197" s="2">
        <v>465</v>
      </c>
      <c r="O197" s="2">
        <v>1149</v>
      </c>
      <c r="P197" s="2">
        <v>1176</v>
      </c>
      <c r="Q197" s="2">
        <v>1485</v>
      </c>
      <c r="R197" s="2">
        <v>1479</v>
      </c>
      <c r="S197" s="2">
        <v>1044</v>
      </c>
      <c r="T197" s="2">
        <v>1143</v>
      </c>
      <c r="U197" s="2">
        <v>1134</v>
      </c>
      <c r="V197" s="2">
        <v>1224</v>
      </c>
      <c r="W197" s="2">
        <v>1176</v>
      </c>
      <c r="X197" s="2">
        <v>1395</v>
      </c>
      <c r="Y197" s="2">
        <v>1311</v>
      </c>
      <c r="Z197" s="2">
        <v>1380</v>
      </c>
      <c r="AA197" s="2">
        <v>1557</v>
      </c>
      <c r="AB197" s="2">
        <v>1464</v>
      </c>
      <c r="AC197" s="2">
        <v>1146</v>
      </c>
      <c r="AD197" s="2">
        <v>141</v>
      </c>
      <c r="AE197" s="2">
        <v>141</v>
      </c>
      <c r="AF197" s="2">
        <v>54</v>
      </c>
      <c r="AG197" s="2">
        <v>129</v>
      </c>
    </row>
    <row r="198" spans="2:33" x14ac:dyDescent="0.25">
      <c r="C198" t="s">
        <v>289</v>
      </c>
      <c r="D198" t="s">
        <v>78</v>
      </c>
      <c r="E198">
        <v>2018</v>
      </c>
      <c r="F198" s="2">
        <v>266082</v>
      </c>
      <c r="G198" s="2">
        <v>21591</v>
      </c>
      <c r="H198" s="2">
        <v>4473</v>
      </c>
      <c r="I198" s="2">
        <v>4065</v>
      </c>
      <c r="J198" s="2">
        <v>4122</v>
      </c>
      <c r="K198" s="2">
        <v>4035</v>
      </c>
      <c r="L198" s="2">
        <v>468</v>
      </c>
      <c r="M198" s="2">
        <v>4431</v>
      </c>
      <c r="N198" s="2">
        <v>468</v>
      </c>
      <c r="O198" s="2">
        <v>1299</v>
      </c>
      <c r="P198" s="2">
        <v>1590</v>
      </c>
      <c r="Q198" s="2">
        <v>1125</v>
      </c>
      <c r="R198" s="2">
        <v>1596</v>
      </c>
      <c r="S198" s="2">
        <v>1251</v>
      </c>
      <c r="T198" s="2">
        <v>1689</v>
      </c>
      <c r="U198" s="2">
        <v>1827</v>
      </c>
      <c r="V198" s="2">
        <v>1410</v>
      </c>
      <c r="W198" s="2">
        <v>1425</v>
      </c>
      <c r="X198" s="2">
        <v>1425</v>
      </c>
      <c r="Y198" s="2">
        <v>1140</v>
      </c>
      <c r="Z198" s="2">
        <v>1515</v>
      </c>
      <c r="AA198" s="2">
        <v>1002</v>
      </c>
      <c r="AB198" s="2">
        <v>1470</v>
      </c>
      <c r="AC198" s="2">
        <v>1350</v>
      </c>
      <c r="AD198" s="2">
        <v>150</v>
      </c>
      <c r="AE198" s="2">
        <v>186</v>
      </c>
      <c r="AF198" s="2">
        <v>66</v>
      </c>
      <c r="AG198" s="2">
        <v>69</v>
      </c>
    </row>
    <row r="199" spans="2:33" x14ac:dyDescent="0.25">
      <c r="C199" t="s">
        <v>290</v>
      </c>
      <c r="D199" t="s">
        <v>183</v>
      </c>
      <c r="E199">
        <v>2018</v>
      </c>
      <c r="F199" s="2">
        <v>224376</v>
      </c>
      <c r="G199" s="2">
        <v>19893</v>
      </c>
      <c r="H199" s="2">
        <v>3609</v>
      </c>
      <c r="I199" s="2">
        <v>4050</v>
      </c>
      <c r="J199" s="2">
        <v>4140</v>
      </c>
      <c r="K199" s="2">
        <v>3843</v>
      </c>
      <c r="L199" s="2">
        <v>267</v>
      </c>
      <c r="M199" s="2">
        <v>3987</v>
      </c>
      <c r="N199" s="2">
        <v>267</v>
      </c>
      <c r="O199" s="2">
        <v>1230</v>
      </c>
      <c r="P199" s="2">
        <v>1137</v>
      </c>
      <c r="Q199" s="2">
        <v>1380</v>
      </c>
      <c r="R199" s="2">
        <v>1350</v>
      </c>
      <c r="S199" s="2">
        <v>1293</v>
      </c>
      <c r="T199" s="2">
        <v>1242</v>
      </c>
      <c r="U199" s="2">
        <v>1392</v>
      </c>
      <c r="V199" s="2">
        <v>1200</v>
      </c>
      <c r="W199" s="2">
        <v>1266</v>
      </c>
      <c r="X199" s="2">
        <v>1371</v>
      </c>
      <c r="Y199" s="2">
        <v>1266</v>
      </c>
      <c r="Z199" s="2">
        <v>1299</v>
      </c>
      <c r="AA199" s="2">
        <v>1629</v>
      </c>
      <c r="AB199" s="2">
        <v>1269</v>
      </c>
      <c r="AC199" s="2">
        <v>1299</v>
      </c>
      <c r="AD199" s="2">
        <v>87</v>
      </c>
      <c r="AE199" s="2">
        <v>84</v>
      </c>
      <c r="AF199" s="2">
        <v>30</v>
      </c>
      <c r="AG199" s="2">
        <v>69</v>
      </c>
    </row>
    <row r="200" spans="2:33" x14ac:dyDescent="0.25">
      <c r="C200" t="s">
        <v>292</v>
      </c>
      <c r="D200" t="s">
        <v>124</v>
      </c>
      <c r="E200">
        <v>2018</v>
      </c>
      <c r="F200" s="2">
        <v>147258</v>
      </c>
      <c r="G200" s="2">
        <v>12651</v>
      </c>
      <c r="H200" s="2">
        <v>2151</v>
      </c>
      <c r="I200" s="2">
        <v>2439</v>
      </c>
      <c r="J200" s="2">
        <v>3180</v>
      </c>
      <c r="K200" s="2">
        <v>2910</v>
      </c>
      <c r="L200" s="2">
        <v>144</v>
      </c>
      <c r="M200" s="2">
        <v>1827</v>
      </c>
      <c r="N200" s="2">
        <v>144</v>
      </c>
      <c r="O200" s="2">
        <v>858</v>
      </c>
      <c r="P200" s="2">
        <v>459</v>
      </c>
      <c r="Q200" s="2">
        <v>921</v>
      </c>
      <c r="R200" s="2">
        <v>897</v>
      </c>
      <c r="S200" s="2">
        <v>408</v>
      </c>
      <c r="T200" s="2">
        <v>747</v>
      </c>
      <c r="U200" s="2">
        <v>756</v>
      </c>
      <c r="V200" s="2">
        <v>603</v>
      </c>
      <c r="W200" s="2">
        <v>1572</v>
      </c>
      <c r="X200" s="2">
        <v>729</v>
      </c>
      <c r="Y200" s="2">
        <v>1152</v>
      </c>
      <c r="Z200" s="2">
        <v>789</v>
      </c>
      <c r="AA200" s="2">
        <v>864</v>
      </c>
      <c r="AB200" s="2">
        <v>1092</v>
      </c>
      <c r="AC200" s="2">
        <v>666</v>
      </c>
      <c r="AD200" s="2">
        <v>54</v>
      </c>
      <c r="AE200" s="2">
        <v>42</v>
      </c>
      <c r="AF200" s="2">
        <v>27</v>
      </c>
      <c r="AG200" s="2">
        <v>18</v>
      </c>
    </row>
    <row r="201" spans="2:33" x14ac:dyDescent="0.25">
      <c r="C201" t="s">
        <v>294</v>
      </c>
      <c r="D201" t="s">
        <v>115</v>
      </c>
      <c r="E201">
        <v>2018</v>
      </c>
      <c r="F201" s="2">
        <v>276087</v>
      </c>
      <c r="G201" s="2">
        <v>19806</v>
      </c>
      <c r="H201" s="2">
        <v>3312</v>
      </c>
      <c r="I201" s="2">
        <v>4122</v>
      </c>
      <c r="J201" s="2">
        <v>4563</v>
      </c>
      <c r="K201" s="2">
        <v>4293</v>
      </c>
      <c r="L201" s="2">
        <v>483</v>
      </c>
      <c r="M201" s="2">
        <v>3030</v>
      </c>
      <c r="N201" s="2">
        <v>483</v>
      </c>
      <c r="O201" s="2">
        <v>1218</v>
      </c>
      <c r="P201" s="2">
        <v>771</v>
      </c>
      <c r="Q201" s="2">
        <v>1632</v>
      </c>
      <c r="R201" s="2">
        <v>1299</v>
      </c>
      <c r="S201" s="2">
        <v>831</v>
      </c>
      <c r="T201" s="2">
        <v>864</v>
      </c>
      <c r="U201" s="2">
        <v>1179</v>
      </c>
      <c r="V201" s="2">
        <v>975</v>
      </c>
      <c r="W201" s="2">
        <v>1938</v>
      </c>
      <c r="X201" s="2">
        <v>1209</v>
      </c>
      <c r="Y201" s="2">
        <v>1779</v>
      </c>
      <c r="Z201" s="2">
        <v>1281</v>
      </c>
      <c r="AA201" s="2">
        <v>1761</v>
      </c>
      <c r="AB201" s="2">
        <v>1566</v>
      </c>
      <c r="AC201" s="2">
        <v>1020</v>
      </c>
      <c r="AD201" s="2">
        <v>141</v>
      </c>
      <c r="AE201" s="2">
        <v>105</v>
      </c>
      <c r="AF201" s="2">
        <v>75</v>
      </c>
      <c r="AG201" s="2">
        <v>165</v>
      </c>
    </row>
    <row r="202" spans="2:33" x14ac:dyDescent="0.25">
      <c r="C202" t="s">
        <v>295</v>
      </c>
      <c r="D202" t="s">
        <v>181</v>
      </c>
      <c r="E202">
        <v>2018</v>
      </c>
      <c r="F202" s="2">
        <v>0</v>
      </c>
      <c r="G202" s="2">
        <v>0</v>
      </c>
      <c r="H202" s="2">
        <v>0</v>
      </c>
      <c r="I202" s="2">
        <v>0</v>
      </c>
      <c r="J202" s="2">
        <v>0</v>
      </c>
      <c r="K202" s="2">
        <v>0</v>
      </c>
      <c r="L202" s="2">
        <v>0</v>
      </c>
      <c r="M202" s="2">
        <v>0</v>
      </c>
      <c r="N202" s="2">
        <v>0</v>
      </c>
      <c r="O202" s="2">
        <v>0</v>
      </c>
      <c r="P202" s="2">
        <v>0</v>
      </c>
      <c r="Q202" s="2">
        <v>0</v>
      </c>
      <c r="R202" s="2">
        <v>0</v>
      </c>
      <c r="S202" s="2">
        <v>0</v>
      </c>
      <c r="T202" s="2">
        <v>0</v>
      </c>
      <c r="U202" s="2">
        <v>0</v>
      </c>
      <c r="V202" s="2">
        <v>0</v>
      </c>
      <c r="W202" s="2">
        <v>0</v>
      </c>
      <c r="X202" s="2">
        <v>0</v>
      </c>
      <c r="Y202" s="2">
        <v>0</v>
      </c>
      <c r="Z202" s="2">
        <v>0</v>
      </c>
      <c r="AA202" s="2">
        <v>0</v>
      </c>
      <c r="AB202" s="2">
        <v>0</v>
      </c>
      <c r="AC202" s="2">
        <v>0</v>
      </c>
      <c r="AD202" s="2">
        <v>0</v>
      </c>
      <c r="AE202" s="2">
        <v>0</v>
      </c>
      <c r="AF202" s="2">
        <v>0</v>
      </c>
      <c r="AG202" s="2">
        <v>0</v>
      </c>
    </row>
    <row r="203" spans="2:33" x14ac:dyDescent="0.25">
      <c r="C203" t="s">
        <v>197</v>
      </c>
      <c r="D203" t="s">
        <v>197</v>
      </c>
      <c r="E203">
        <v>2018</v>
      </c>
      <c r="F203" s="2">
        <v>2445141</v>
      </c>
      <c r="G203" s="2">
        <v>199494</v>
      </c>
      <c r="H203" s="2">
        <v>41793</v>
      </c>
      <c r="I203" s="2">
        <v>39606</v>
      </c>
      <c r="J203" s="2">
        <v>38022</v>
      </c>
      <c r="K203" s="2">
        <v>37053</v>
      </c>
      <c r="L203" s="2">
        <v>5190</v>
      </c>
      <c r="M203" s="2">
        <v>37827</v>
      </c>
      <c r="N203" s="2">
        <v>5190</v>
      </c>
      <c r="O203" s="2">
        <v>11484</v>
      </c>
      <c r="P203" s="2">
        <v>14067</v>
      </c>
      <c r="Q203" s="2">
        <v>12747</v>
      </c>
      <c r="R203" s="2">
        <v>13686</v>
      </c>
      <c r="S203" s="2">
        <v>12651</v>
      </c>
      <c r="T203" s="2">
        <v>13101</v>
      </c>
      <c r="U203" s="2">
        <v>13167</v>
      </c>
      <c r="V203" s="2">
        <v>13689</v>
      </c>
      <c r="W203" s="2">
        <v>12672</v>
      </c>
      <c r="X203" s="2">
        <v>13599</v>
      </c>
      <c r="Y203" s="2">
        <v>11886</v>
      </c>
      <c r="Z203" s="2">
        <v>13260</v>
      </c>
      <c r="AA203" s="2">
        <v>12249</v>
      </c>
      <c r="AB203" s="2">
        <v>14037</v>
      </c>
      <c r="AC203" s="2">
        <v>12009</v>
      </c>
      <c r="AD203" s="2">
        <v>1764</v>
      </c>
      <c r="AE203" s="2">
        <v>1644</v>
      </c>
      <c r="AF203" s="2">
        <v>687</v>
      </c>
      <c r="AG203" s="2">
        <v>1098</v>
      </c>
    </row>
    <row r="204" spans="2:33" x14ac:dyDescent="0.25">
      <c r="C204" t="s">
        <v>198</v>
      </c>
      <c r="D204" t="s">
        <v>198</v>
      </c>
      <c r="E204">
        <v>2018</v>
      </c>
      <c r="F204" s="2">
        <v>2445141</v>
      </c>
      <c r="G204" s="2">
        <v>199494</v>
      </c>
      <c r="H204" s="2">
        <v>41793</v>
      </c>
      <c r="I204" s="2">
        <v>39606</v>
      </c>
      <c r="J204" s="2">
        <v>38022</v>
      </c>
      <c r="K204" s="2">
        <v>37053</v>
      </c>
      <c r="L204" s="2">
        <v>5190</v>
      </c>
      <c r="M204" s="2">
        <v>37827</v>
      </c>
      <c r="N204" s="2">
        <v>5190</v>
      </c>
      <c r="O204" s="2">
        <v>11484</v>
      </c>
      <c r="P204" s="2">
        <v>14067</v>
      </c>
      <c r="Q204" s="2">
        <v>12747</v>
      </c>
      <c r="R204" s="2">
        <v>13686</v>
      </c>
      <c r="S204" s="2">
        <v>12651</v>
      </c>
      <c r="T204" s="2">
        <v>13101</v>
      </c>
      <c r="U204" s="2">
        <v>13167</v>
      </c>
      <c r="V204" s="2">
        <v>13689</v>
      </c>
      <c r="W204" s="2">
        <v>12672</v>
      </c>
      <c r="X204" s="2">
        <v>13599</v>
      </c>
      <c r="Y204" s="2">
        <v>11886</v>
      </c>
      <c r="Z204" s="2">
        <v>13260</v>
      </c>
      <c r="AA204" s="2">
        <v>12249</v>
      </c>
      <c r="AB204" s="2">
        <v>14037</v>
      </c>
      <c r="AC204" s="2">
        <v>12009</v>
      </c>
      <c r="AD204" s="2">
        <v>1764</v>
      </c>
      <c r="AE204" s="2">
        <v>1644</v>
      </c>
      <c r="AF204" s="2">
        <v>687</v>
      </c>
      <c r="AG204" s="2">
        <v>1098</v>
      </c>
    </row>
    <row r="205" spans="2:33" x14ac:dyDescent="0.25">
      <c r="B205" t="s">
        <v>344</v>
      </c>
      <c r="C205" t="s">
        <v>240</v>
      </c>
      <c r="D205" t="s">
        <v>210</v>
      </c>
      <c r="E205">
        <v>2018</v>
      </c>
      <c r="F205" s="2">
        <v>291135</v>
      </c>
      <c r="G205" s="2">
        <v>18033</v>
      </c>
      <c r="H205" s="2">
        <v>4083</v>
      </c>
      <c r="I205" s="2">
        <v>3258</v>
      </c>
      <c r="J205" s="2">
        <v>2964</v>
      </c>
      <c r="K205" s="2">
        <v>2811</v>
      </c>
      <c r="L205" s="2">
        <v>999</v>
      </c>
      <c r="M205" s="2">
        <v>3915</v>
      </c>
      <c r="N205" s="2">
        <v>999</v>
      </c>
      <c r="O205" s="2">
        <v>930</v>
      </c>
      <c r="P205" s="2">
        <v>1620</v>
      </c>
      <c r="Q205" s="2">
        <v>969</v>
      </c>
      <c r="R205" s="2">
        <v>1158</v>
      </c>
      <c r="S205" s="2">
        <v>1563</v>
      </c>
      <c r="T205" s="2">
        <v>1251</v>
      </c>
      <c r="U205" s="2">
        <v>1284</v>
      </c>
      <c r="V205" s="2">
        <v>1512</v>
      </c>
      <c r="W205" s="2">
        <v>840</v>
      </c>
      <c r="X205" s="2">
        <v>1176</v>
      </c>
      <c r="Y205" s="2">
        <v>720</v>
      </c>
      <c r="Z205" s="2">
        <v>1113</v>
      </c>
      <c r="AA205" s="2">
        <v>870</v>
      </c>
      <c r="AB205" s="2">
        <v>951</v>
      </c>
      <c r="AC205" s="2">
        <v>1065</v>
      </c>
      <c r="AD205" s="2">
        <v>225</v>
      </c>
      <c r="AE205" s="2">
        <v>270</v>
      </c>
      <c r="AF205" s="2">
        <v>168</v>
      </c>
      <c r="AG205" s="2">
        <v>336</v>
      </c>
    </row>
    <row r="206" spans="2:33" x14ac:dyDescent="0.25">
      <c r="C206" t="s">
        <v>244</v>
      </c>
      <c r="D206" t="s">
        <v>82</v>
      </c>
      <c r="E206">
        <v>2018</v>
      </c>
      <c r="F206" s="2">
        <v>0</v>
      </c>
      <c r="G206" s="2">
        <v>0</v>
      </c>
      <c r="H206" s="2">
        <v>0</v>
      </c>
      <c r="I206" s="2">
        <v>0</v>
      </c>
      <c r="J206" s="2">
        <v>0</v>
      </c>
      <c r="K206" s="2">
        <v>0</v>
      </c>
      <c r="L206" s="2">
        <v>0</v>
      </c>
      <c r="M206" s="2">
        <v>0</v>
      </c>
      <c r="N206" s="2">
        <v>0</v>
      </c>
      <c r="O206" s="2">
        <v>0</v>
      </c>
      <c r="P206" s="2">
        <v>0</v>
      </c>
      <c r="Q206" s="2">
        <v>0</v>
      </c>
      <c r="R206" s="2">
        <v>0</v>
      </c>
      <c r="S206" s="2">
        <v>0</v>
      </c>
      <c r="T206" s="2">
        <v>0</v>
      </c>
      <c r="U206" s="2">
        <v>0</v>
      </c>
      <c r="V206" s="2">
        <v>0</v>
      </c>
      <c r="W206" s="2">
        <v>0</v>
      </c>
      <c r="X206" s="2">
        <v>0</v>
      </c>
      <c r="Y206" s="2">
        <v>0</v>
      </c>
      <c r="Z206" s="2">
        <v>0</v>
      </c>
      <c r="AA206" s="2">
        <v>0</v>
      </c>
      <c r="AB206" s="2">
        <v>0</v>
      </c>
      <c r="AC206" s="2">
        <v>0</v>
      </c>
      <c r="AD206" s="2">
        <v>0</v>
      </c>
      <c r="AE206" s="2">
        <v>0</v>
      </c>
      <c r="AF206" s="2">
        <v>0</v>
      </c>
      <c r="AG206" s="2">
        <v>0</v>
      </c>
    </row>
    <row r="207" spans="2:33" x14ac:dyDescent="0.25">
      <c r="C207" t="s">
        <v>247</v>
      </c>
      <c r="D207" t="s">
        <v>88</v>
      </c>
      <c r="E207">
        <v>2018</v>
      </c>
      <c r="F207" s="2">
        <v>1412994</v>
      </c>
      <c r="G207" s="2">
        <v>122901</v>
      </c>
      <c r="H207" s="2">
        <v>24750</v>
      </c>
      <c r="I207" s="2">
        <v>23643</v>
      </c>
      <c r="J207" s="2">
        <v>24138</v>
      </c>
      <c r="K207" s="2">
        <v>24099</v>
      </c>
      <c r="L207" s="2">
        <v>2874</v>
      </c>
      <c r="M207" s="2">
        <v>23400</v>
      </c>
      <c r="N207" s="2">
        <v>2874</v>
      </c>
      <c r="O207" s="2">
        <v>7410</v>
      </c>
      <c r="P207" s="2">
        <v>8007</v>
      </c>
      <c r="Q207" s="2">
        <v>7098</v>
      </c>
      <c r="R207" s="2">
        <v>8967</v>
      </c>
      <c r="S207" s="2">
        <v>7269</v>
      </c>
      <c r="T207" s="2">
        <v>8505</v>
      </c>
      <c r="U207" s="2">
        <v>8466</v>
      </c>
      <c r="V207" s="2">
        <v>8220</v>
      </c>
      <c r="W207" s="2">
        <v>8520</v>
      </c>
      <c r="X207" s="2">
        <v>8181</v>
      </c>
      <c r="Y207" s="2">
        <v>7722</v>
      </c>
      <c r="Z207" s="2">
        <v>8367</v>
      </c>
      <c r="AA207" s="2">
        <v>7113</v>
      </c>
      <c r="AB207" s="2">
        <v>8526</v>
      </c>
      <c r="AC207" s="2">
        <v>7662</v>
      </c>
      <c r="AD207" s="2">
        <v>1068</v>
      </c>
      <c r="AE207" s="2">
        <v>969</v>
      </c>
      <c r="AF207" s="2">
        <v>381</v>
      </c>
      <c r="AG207" s="2">
        <v>456</v>
      </c>
    </row>
    <row r="208" spans="2:33" x14ac:dyDescent="0.25">
      <c r="C208" t="s">
        <v>248</v>
      </c>
      <c r="D208" t="s">
        <v>87</v>
      </c>
      <c r="E208">
        <v>2018</v>
      </c>
      <c r="F208" s="2">
        <v>274905</v>
      </c>
      <c r="G208" s="2">
        <v>22473</v>
      </c>
      <c r="H208" s="2">
        <v>4665</v>
      </c>
      <c r="I208" s="2">
        <v>4050</v>
      </c>
      <c r="J208" s="2">
        <v>3897</v>
      </c>
      <c r="K208" s="2">
        <v>4959</v>
      </c>
      <c r="L208" s="2">
        <v>597</v>
      </c>
      <c r="M208" s="2">
        <v>4302</v>
      </c>
      <c r="N208" s="2">
        <v>597</v>
      </c>
      <c r="O208" s="2">
        <v>1680</v>
      </c>
      <c r="P208" s="2">
        <v>1590</v>
      </c>
      <c r="Q208" s="2">
        <v>1005</v>
      </c>
      <c r="R208" s="2">
        <v>1986</v>
      </c>
      <c r="S208" s="2">
        <v>1302</v>
      </c>
      <c r="T208" s="2">
        <v>1803</v>
      </c>
      <c r="U208" s="2">
        <v>1815</v>
      </c>
      <c r="V208" s="2">
        <v>1632</v>
      </c>
      <c r="W208" s="2">
        <v>1401</v>
      </c>
      <c r="X208" s="2">
        <v>1458</v>
      </c>
      <c r="Y208" s="2">
        <v>1296</v>
      </c>
      <c r="Z208" s="2">
        <v>1587</v>
      </c>
      <c r="AA208" s="2">
        <v>696</v>
      </c>
      <c r="AB208" s="2">
        <v>1443</v>
      </c>
      <c r="AC208" s="2">
        <v>1188</v>
      </c>
      <c r="AD208" s="2">
        <v>198</v>
      </c>
      <c r="AE208" s="2">
        <v>198</v>
      </c>
      <c r="AF208" s="2">
        <v>90</v>
      </c>
      <c r="AG208" s="2">
        <v>114</v>
      </c>
    </row>
    <row r="209" spans="1:33" x14ac:dyDescent="0.25">
      <c r="C209" t="s">
        <v>249</v>
      </c>
      <c r="D209" t="s">
        <v>174</v>
      </c>
      <c r="E209">
        <v>2018</v>
      </c>
      <c r="F209" s="2">
        <v>97584</v>
      </c>
      <c r="G209" s="2">
        <v>6363</v>
      </c>
      <c r="H209" s="2">
        <v>1176</v>
      </c>
      <c r="I209" s="2">
        <v>1317</v>
      </c>
      <c r="J209" s="2">
        <v>1323</v>
      </c>
      <c r="K209" s="2">
        <v>1281</v>
      </c>
      <c r="L209" s="2">
        <v>117</v>
      </c>
      <c r="M209" s="2">
        <v>1149</v>
      </c>
      <c r="N209" s="2">
        <v>117</v>
      </c>
      <c r="O209" s="2">
        <v>387</v>
      </c>
      <c r="P209" s="2">
        <v>336</v>
      </c>
      <c r="Q209" s="2">
        <v>447</v>
      </c>
      <c r="R209" s="2">
        <v>402</v>
      </c>
      <c r="S209" s="2">
        <v>342</v>
      </c>
      <c r="T209" s="2">
        <v>378</v>
      </c>
      <c r="U209" s="2">
        <v>384</v>
      </c>
      <c r="V209" s="2">
        <v>324</v>
      </c>
      <c r="W209" s="2">
        <v>510</v>
      </c>
      <c r="X209" s="2">
        <v>408</v>
      </c>
      <c r="Y209" s="2">
        <v>495</v>
      </c>
      <c r="Z209" s="2">
        <v>462</v>
      </c>
      <c r="AA209" s="2">
        <v>438</v>
      </c>
      <c r="AB209" s="2">
        <v>513</v>
      </c>
      <c r="AC209" s="2">
        <v>423</v>
      </c>
      <c r="AD209" s="2">
        <v>51</v>
      </c>
      <c r="AE209" s="2">
        <v>33</v>
      </c>
      <c r="AF209" s="2">
        <v>15</v>
      </c>
      <c r="AG209" s="2">
        <v>18</v>
      </c>
    </row>
    <row r="210" spans="1:33" x14ac:dyDescent="0.25">
      <c r="C210" t="s">
        <v>250</v>
      </c>
      <c r="D210" t="s">
        <v>178</v>
      </c>
      <c r="E210">
        <v>2018</v>
      </c>
      <c r="F210" s="2">
        <v>103194</v>
      </c>
      <c r="G210" s="2">
        <v>8304</v>
      </c>
      <c r="H210" s="2">
        <v>1542</v>
      </c>
      <c r="I210" s="2">
        <v>2019</v>
      </c>
      <c r="J210" s="2">
        <v>1887</v>
      </c>
      <c r="K210" s="2">
        <v>1473</v>
      </c>
      <c r="L210" s="2">
        <v>108</v>
      </c>
      <c r="M210" s="2">
        <v>1281</v>
      </c>
      <c r="N210" s="2">
        <v>108</v>
      </c>
      <c r="O210" s="2">
        <v>387</v>
      </c>
      <c r="P210" s="2">
        <v>411</v>
      </c>
      <c r="Q210" s="2">
        <v>927</v>
      </c>
      <c r="R210" s="2">
        <v>465</v>
      </c>
      <c r="S210" s="2">
        <v>381</v>
      </c>
      <c r="T210" s="2">
        <v>420</v>
      </c>
      <c r="U210" s="2">
        <v>357</v>
      </c>
      <c r="V210" s="2">
        <v>525</v>
      </c>
      <c r="W210" s="2">
        <v>471</v>
      </c>
      <c r="X210" s="2">
        <v>594</v>
      </c>
      <c r="Y210" s="2">
        <v>621</v>
      </c>
      <c r="Z210" s="2">
        <v>498</v>
      </c>
      <c r="AA210" s="2">
        <v>996</v>
      </c>
      <c r="AB210" s="2">
        <v>606</v>
      </c>
      <c r="AC210" s="2">
        <v>540</v>
      </c>
      <c r="AD210" s="2">
        <v>66</v>
      </c>
      <c r="AE210" s="2">
        <v>36</v>
      </c>
      <c r="AF210" s="2">
        <v>0</v>
      </c>
      <c r="AG210" s="2">
        <v>0</v>
      </c>
    </row>
    <row r="211" spans="1:33" x14ac:dyDescent="0.25">
      <c r="C211" t="s">
        <v>251</v>
      </c>
      <c r="D211" t="s">
        <v>199</v>
      </c>
      <c r="E211">
        <v>2018</v>
      </c>
      <c r="F211" s="2">
        <v>48777</v>
      </c>
      <c r="G211" s="2">
        <v>39</v>
      </c>
      <c r="H211" s="2">
        <v>15</v>
      </c>
      <c r="I211" s="2">
        <v>6</v>
      </c>
      <c r="J211" s="2">
        <v>6</v>
      </c>
      <c r="K211" s="2">
        <v>0</v>
      </c>
      <c r="L211" s="2">
        <v>0</v>
      </c>
      <c r="M211" s="2">
        <v>0</v>
      </c>
      <c r="N211" s="2">
        <v>0</v>
      </c>
      <c r="O211" s="2">
        <v>0</v>
      </c>
      <c r="P211" s="2">
        <v>0</v>
      </c>
      <c r="Q211" s="2">
        <v>0</v>
      </c>
      <c r="R211" s="2">
        <v>0</v>
      </c>
      <c r="S211" s="2">
        <v>0</v>
      </c>
      <c r="T211" s="2">
        <v>0</v>
      </c>
      <c r="U211" s="2">
        <v>0</v>
      </c>
      <c r="V211" s="2">
        <v>0</v>
      </c>
      <c r="W211" s="2">
        <v>6</v>
      </c>
      <c r="X211" s="2">
        <v>0</v>
      </c>
      <c r="Y211" s="2">
        <v>0</v>
      </c>
      <c r="Z211" s="2">
        <v>0</v>
      </c>
      <c r="AA211" s="2">
        <v>0</v>
      </c>
      <c r="AB211" s="2">
        <v>0</v>
      </c>
      <c r="AC211" s="2">
        <v>0</v>
      </c>
      <c r="AD211" s="2">
        <v>0</v>
      </c>
      <c r="AE211" s="2">
        <v>0</v>
      </c>
      <c r="AF211" s="2">
        <v>0</v>
      </c>
      <c r="AG211" s="2">
        <v>0</v>
      </c>
    </row>
    <row r="212" spans="1:33" x14ac:dyDescent="0.25">
      <c r="C212" t="s">
        <v>255</v>
      </c>
      <c r="D212" t="s">
        <v>77</v>
      </c>
      <c r="E212">
        <v>2018</v>
      </c>
      <c r="F212" s="2">
        <v>47811</v>
      </c>
      <c r="G212" s="2">
        <v>11160</v>
      </c>
      <c r="H212" s="2">
        <v>3570</v>
      </c>
      <c r="I212" s="2">
        <v>2484</v>
      </c>
      <c r="J212" s="2">
        <v>1635</v>
      </c>
      <c r="K212" s="2">
        <v>1257</v>
      </c>
      <c r="L212" s="2">
        <v>99</v>
      </c>
      <c r="M212" s="2">
        <v>2118</v>
      </c>
      <c r="N212" s="2">
        <v>99</v>
      </c>
      <c r="O212" s="2">
        <v>339</v>
      </c>
      <c r="P212" s="2">
        <v>1575</v>
      </c>
      <c r="Q212" s="2">
        <v>843</v>
      </c>
      <c r="R212" s="2">
        <v>351</v>
      </c>
      <c r="S212" s="2">
        <v>1011</v>
      </c>
      <c r="T212" s="2">
        <v>441</v>
      </c>
      <c r="U212" s="2">
        <v>447</v>
      </c>
      <c r="V212" s="2">
        <v>855</v>
      </c>
      <c r="W212" s="2">
        <v>351</v>
      </c>
      <c r="X212" s="2">
        <v>981</v>
      </c>
      <c r="Y212" s="2">
        <v>567</v>
      </c>
      <c r="Z212" s="2">
        <v>660</v>
      </c>
      <c r="AA212" s="2">
        <v>849</v>
      </c>
      <c r="AB212" s="2">
        <v>1137</v>
      </c>
      <c r="AC212" s="2">
        <v>660</v>
      </c>
      <c r="AD212" s="2">
        <v>51</v>
      </c>
      <c r="AE212" s="2">
        <v>27</v>
      </c>
      <c r="AF212" s="2">
        <v>6</v>
      </c>
      <c r="AG212" s="2">
        <v>15</v>
      </c>
    </row>
    <row r="213" spans="1:33" x14ac:dyDescent="0.25">
      <c r="C213" t="s">
        <v>257</v>
      </c>
      <c r="D213" t="s">
        <v>208</v>
      </c>
      <c r="E213">
        <v>2018</v>
      </c>
      <c r="F213" s="2">
        <v>127350</v>
      </c>
      <c r="G213" s="2">
        <v>7728</v>
      </c>
      <c r="H213" s="2">
        <v>1479</v>
      </c>
      <c r="I213" s="2">
        <v>2304</v>
      </c>
      <c r="J213" s="2">
        <v>1737</v>
      </c>
      <c r="K213" s="2">
        <v>687</v>
      </c>
      <c r="L213" s="2">
        <v>288</v>
      </c>
      <c r="M213" s="2">
        <v>1233</v>
      </c>
      <c r="N213" s="2">
        <v>288</v>
      </c>
      <c r="O213" s="2">
        <v>207</v>
      </c>
      <c r="P213" s="2">
        <v>354</v>
      </c>
      <c r="Q213" s="2">
        <v>1287</v>
      </c>
      <c r="R213" s="2">
        <v>192</v>
      </c>
      <c r="S213" s="2">
        <v>648</v>
      </c>
      <c r="T213" s="2">
        <v>174</v>
      </c>
      <c r="U213" s="2">
        <v>258</v>
      </c>
      <c r="V213" s="2">
        <v>432</v>
      </c>
      <c r="W213" s="2">
        <v>435</v>
      </c>
      <c r="X213" s="2">
        <v>627</v>
      </c>
      <c r="Y213" s="2">
        <v>288</v>
      </c>
      <c r="Z213" s="2">
        <v>390</v>
      </c>
      <c r="AA213" s="2">
        <v>1128</v>
      </c>
      <c r="AB213" s="2">
        <v>693</v>
      </c>
      <c r="AC213" s="2">
        <v>333</v>
      </c>
      <c r="AD213" s="2">
        <v>84</v>
      </c>
      <c r="AE213" s="2">
        <v>48</v>
      </c>
      <c r="AF213" s="2">
        <v>15</v>
      </c>
      <c r="AG213" s="2">
        <v>141</v>
      </c>
    </row>
    <row r="214" spans="1:33" x14ac:dyDescent="0.25">
      <c r="C214" t="s">
        <v>259</v>
      </c>
      <c r="D214" t="s">
        <v>104</v>
      </c>
      <c r="E214">
        <v>2018</v>
      </c>
      <c r="F214" s="2">
        <v>6045</v>
      </c>
      <c r="G214" s="2">
        <v>60</v>
      </c>
      <c r="H214" s="2">
        <v>0</v>
      </c>
      <c r="I214" s="2">
        <v>0</v>
      </c>
      <c r="J214" s="2">
        <v>0</v>
      </c>
      <c r="K214" s="2">
        <v>6</v>
      </c>
      <c r="L214" s="2">
        <v>39</v>
      </c>
      <c r="M214" s="2">
        <v>9</v>
      </c>
      <c r="N214" s="2">
        <v>39</v>
      </c>
      <c r="O214" s="2">
        <v>0</v>
      </c>
      <c r="P214" s="2">
        <v>0</v>
      </c>
      <c r="Q214" s="2">
        <v>0</v>
      </c>
      <c r="R214" s="2">
        <v>0</v>
      </c>
      <c r="S214" s="2">
        <v>0</v>
      </c>
      <c r="T214" s="2">
        <v>0</v>
      </c>
      <c r="U214" s="2">
        <v>0</v>
      </c>
      <c r="V214" s="2">
        <v>0</v>
      </c>
      <c r="W214" s="2">
        <v>0</v>
      </c>
      <c r="X214" s="2">
        <v>0</v>
      </c>
      <c r="Y214" s="2">
        <v>0</v>
      </c>
      <c r="Z214" s="2">
        <v>0</v>
      </c>
      <c r="AA214" s="2">
        <v>0</v>
      </c>
      <c r="AB214" s="2">
        <v>0</v>
      </c>
      <c r="AC214" s="2">
        <v>0</v>
      </c>
      <c r="AD214" s="2">
        <v>0</v>
      </c>
      <c r="AE214" s="2">
        <v>36</v>
      </c>
      <c r="AF214" s="2">
        <v>0</v>
      </c>
      <c r="AG214" s="2">
        <v>0</v>
      </c>
    </row>
    <row r="215" spans="1:33" x14ac:dyDescent="0.25">
      <c r="C215" t="s">
        <v>266</v>
      </c>
      <c r="D215" t="s">
        <v>158</v>
      </c>
      <c r="E215">
        <v>2018</v>
      </c>
      <c r="F215" s="2">
        <v>35343</v>
      </c>
      <c r="G215" s="2">
        <v>2427</v>
      </c>
      <c r="H215" s="2">
        <v>510</v>
      </c>
      <c r="I215" s="2">
        <v>522</v>
      </c>
      <c r="J215" s="2">
        <v>432</v>
      </c>
      <c r="K215" s="2">
        <v>477</v>
      </c>
      <c r="L215" s="2">
        <v>63</v>
      </c>
      <c r="M215" s="2">
        <v>423</v>
      </c>
      <c r="N215" s="2">
        <v>63</v>
      </c>
      <c r="O215" s="2">
        <v>141</v>
      </c>
      <c r="P215" s="2">
        <v>171</v>
      </c>
      <c r="Q215" s="2">
        <v>171</v>
      </c>
      <c r="R215" s="2">
        <v>165</v>
      </c>
      <c r="S215" s="2">
        <v>135</v>
      </c>
      <c r="T215" s="2">
        <v>129</v>
      </c>
      <c r="U215" s="2">
        <v>147</v>
      </c>
      <c r="V215" s="2">
        <v>183</v>
      </c>
      <c r="W215" s="2">
        <v>141</v>
      </c>
      <c r="X215" s="2">
        <v>171</v>
      </c>
      <c r="Y215" s="2">
        <v>174</v>
      </c>
      <c r="Z215" s="2">
        <v>177</v>
      </c>
      <c r="AA215" s="2">
        <v>165</v>
      </c>
      <c r="AB215" s="2">
        <v>162</v>
      </c>
      <c r="AC215" s="2">
        <v>135</v>
      </c>
      <c r="AD215" s="2">
        <v>21</v>
      </c>
      <c r="AE215" s="2">
        <v>24</v>
      </c>
      <c r="AF215" s="2">
        <v>9</v>
      </c>
      <c r="AG215" s="2">
        <v>9</v>
      </c>
    </row>
    <row r="216" spans="1:33" x14ac:dyDescent="0.25">
      <c r="C216" t="s">
        <v>293</v>
      </c>
      <c r="D216" t="s">
        <v>182</v>
      </c>
      <c r="E216">
        <v>2018</v>
      </c>
      <c r="F216" s="2">
        <v>0</v>
      </c>
      <c r="G216" s="2">
        <v>0</v>
      </c>
      <c r="H216" s="2">
        <v>0</v>
      </c>
      <c r="I216" s="2">
        <v>0</v>
      </c>
      <c r="J216" s="2">
        <v>0</v>
      </c>
      <c r="K216" s="2">
        <v>0</v>
      </c>
      <c r="L216" s="2">
        <v>0</v>
      </c>
      <c r="M216" s="2">
        <v>0</v>
      </c>
      <c r="N216" s="2">
        <v>0</v>
      </c>
      <c r="O216" s="2">
        <v>0</v>
      </c>
      <c r="P216" s="2">
        <v>0</v>
      </c>
      <c r="Q216" s="2">
        <v>0</v>
      </c>
      <c r="R216" s="2">
        <v>0</v>
      </c>
      <c r="S216" s="2">
        <v>0</v>
      </c>
      <c r="T216" s="2">
        <v>0</v>
      </c>
      <c r="U216" s="2">
        <v>0</v>
      </c>
      <c r="V216" s="2">
        <v>0</v>
      </c>
      <c r="W216" s="2">
        <v>0</v>
      </c>
      <c r="X216" s="2">
        <v>0</v>
      </c>
      <c r="Y216" s="2">
        <v>0</v>
      </c>
      <c r="Z216" s="2">
        <v>0</v>
      </c>
      <c r="AA216" s="2">
        <v>0</v>
      </c>
      <c r="AB216" s="2">
        <v>0</v>
      </c>
      <c r="AC216" s="2">
        <v>0</v>
      </c>
      <c r="AD216" s="2">
        <v>0</v>
      </c>
      <c r="AE216" s="2">
        <v>0</v>
      </c>
      <c r="AF216" s="2">
        <v>0</v>
      </c>
      <c r="AG216" s="2">
        <v>0</v>
      </c>
    </row>
    <row r="217" spans="1:33" x14ac:dyDescent="0.25">
      <c r="C217" t="s">
        <v>297</v>
      </c>
      <c r="D217" t="s">
        <v>149</v>
      </c>
      <c r="E217">
        <v>2018</v>
      </c>
      <c r="F217" s="2">
        <v>0</v>
      </c>
      <c r="G217" s="2">
        <v>0</v>
      </c>
      <c r="H217" s="2">
        <v>0</v>
      </c>
      <c r="I217" s="2">
        <v>0</v>
      </c>
      <c r="J217" s="2">
        <v>0</v>
      </c>
      <c r="K217" s="2">
        <v>0</v>
      </c>
      <c r="L217" s="2">
        <v>0</v>
      </c>
      <c r="M217" s="2">
        <v>0</v>
      </c>
      <c r="N217" s="2">
        <v>0</v>
      </c>
      <c r="O217" s="2">
        <v>0</v>
      </c>
      <c r="P217" s="2">
        <v>0</v>
      </c>
      <c r="Q217" s="2">
        <v>0</v>
      </c>
      <c r="R217" s="2">
        <v>0</v>
      </c>
      <c r="S217" s="2">
        <v>0</v>
      </c>
      <c r="T217" s="2">
        <v>0</v>
      </c>
      <c r="U217" s="2">
        <v>0</v>
      </c>
      <c r="V217" s="2">
        <v>0</v>
      </c>
      <c r="W217" s="2">
        <v>0</v>
      </c>
      <c r="X217" s="2">
        <v>0</v>
      </c>
      <c r="Y217" s="2">
        <v>0</v>
      </c>
      <c r="Z217" s="2">
        <v>0</v>
      </c>
      <c r="AA217" s="2">
        <v>0</v>
      </c>
      <c r="AB217" s="2">
        <v>0</v>
      </c>
      <c r="AC217" s="2">
        <v>0</v>
      </c>
      <c r="AD217" s="2">
        <v>0</v>
      </c>
      <c r="AE217" s="2">
        <v>0</v>
      </c>
      <c r="AF217" s="2">
        <v>0</v>
      </c>
      <c r="AG217" s="2">
        <v>0</v>
      </c>
    </row>
    <row r="218" spans="1:33" x14ac:dyDescent="0.25">
      <c r="C218" t="s">
        <v>197</v>
      </c>
      <c r="D218" t="s">
        <v>197</v>
      </c>
      <c r="E218">
        <v>2018</v>
      </c>
      <c r="F218" s="2">
        <v>2445141</v>
      </c>
      <c r="G218" s="2">
        <v>199494</v>
      </c>
      <c r="H218" s="2">
        <v>41793</v>
      </c>
      <c r="I218" s="2">
        <v>39606</v>
      </c>
      <c r="J218" s="2">
        <v>38022</v>
      </c>
      <c r="K218" s="2">
        <v>37053</v>
      </c>
      <c r="L218" s="2">
        <v>5190</v>
      </c>
      <c r="M218" s="2">
        <v>37827</v>
      </c>
      <c r="N218" s="2">
        <v>5190</v>
      </c>
      <c r="O218" s="2">
        <v>11484</v>
      </c>
      <c r="P218" s="2">
        <v>14067</v>
      </c>
      <c r="Q218" s="2">
        <v>12747</v>
      </c>
      <c r="R218" s="2">
        <v>13686</v>
      </c>
      <c r="S218" s="2">
        <v>12651</v>
      </c>
      <c r="T218" s="2">
        <v>13101</v>
      </c>
      <c r="U218" s="2">
        <v>13167</v>
      </c>
      <c r="V218" s="2">
        <v>13689</v>
      </c>
      <c r="W218" s="2">
        <v>12672</v>
      </c>
      <c r="X218" s="2">
        <v>13599</v>
      </c>
      <c r="Y218" s="2">
        <v>11886</v>
      </c>
      <c r="Z218" s="2">
        <v>13260</v>
      </c>
      <c r="AA218" s="2">
        <v>12249</v>
      </c>
      <c r="AB218" s="2">
        <v>14037</v>
      </c>
      <c r="AC218" s="2">
        <v>12009</v>
      </c>
      <c r="AD218" s="2">
        <v>1764</v>
      </c>
      <c r="AE218" s="2">
        <v>1644</v>
      </c>
      <c r="AF218" s="2">
        <v>687</v>
      </c>
      <c r="AG218" s="2">
        <v>1098</v>
      </c>
    </row>
    <row r="219" spans="1:33" x14ac:dyDescent="0.25">
      <c r="C219" t="s">
        <v>198</v>
      </c>
      <c r="D219" t="s">
        <v>198</v>
      </c>
      <c r="E219">
        <v>2018</v>
      </c>
      <c r="F219" s="2">
        <v>2445141</v>
      </c>
      <c r="G219" s="2">
        <v>199494</v>
      </c>
      <c r="H219" s="2">
        <v>41793</v>
      </c>
      <c r="I219" s="2">
        <v>39606</v>
      </c>
      <c r="J219" s="2">
        <v>38022</v>
      </c>
      <c r="K219" s="2">
        <v>37053</v>
      </c>
      <c r="L219" s="2">
        <v>5190</v>
      </c>
      <c r="M219" s="2">
        <v>37827</v>
      </c>
      <c r="N219" s="2">
        <v>5190</v>
      </c>
      <c r="O219" s="2">
        <v>11484</v>
      </c>
      <c r="P219" s="2">
        <v>14067</v>
      </c>
      <c r="Q219" s="2">
        <v>12747</v>
      </c>
      <c r="R219" s="2">
        <v>13686</v>
      </c>
      <c r="S219" s="2">
        <v>12651</v>
      </c>
      <c r="T219" s="2">
        <v>13101</v>
      </c>
      <c r="U219" s="2">
        <v>13167</v>
      </c>
      <c r="V219" s="2">
        <v>13689</v>
      </c>
      <c r="W219" s="2">
        <v>12672</v>
      </c>
      <c r="X219" s="2">
        <v>13599</v>
      </c>
      <c r="Y219" s="2">
        <v>11886</v>
      </c>
      <c r="Z219" s="2">
        <v>13260</v>
      </c>
      <c r="AA219" s="2">
        <v>12249</v>
      </c>
      <c r="AB219" s="2">
        <v>14037</v>
      </c>
      <c r="AC219" s="2">
        <v>12009</v>
      </c>
      <c r="AD219" s="2">
        <v>1764</v>
      </c>
      <c r="AE219" s="2">
        <v>1644</v>
      </c>
      <c r="AF219" s="2">
        <v>687</v>
      </c>
      <c r="AG219" s="2">
        <v>1098</v>
      </c>
    </row>
    <row r="220" spans="1:33" x14ac:dyDescent="0.25">
      <c r="A220" t="s">
        <v>364</v>
      </c>
      <c r="B220" t="s">
        <v>343</v>
      </c>
      <c r="C220" t="s">
        <v>240</v>
      </c>
      <c r="D220" t="s">
        <v>191</v>
      </c>
      <c r="E220">
        <v>2018</v>
      </c>
      <c r="F220" s="2">
        <v>55467</v>
      </c>
      <c r="G220" s="2">
        <v>4047</v>
      </c>
      <c r="H220" s="2">
        <v>903</v>
      </c>
      <c r="I220" s="2">
        <v>795</v>
      </c>
      <c r="J220" s="2">
        <v>741</v>
      </c>
      <c r="K220" s="2">
        <v>753</v>
      </c>
      <c r="L220" s="2">
        <v>126</v>
      </c>
      <c r="M220" s="2">
        <v>729</v>
      </c>
      <c r="N220" s="2">
        <v>126</v>
      </c>
      <c r="O220" s="2">
        <v>246</v>
      </c>
      <c r="P220" s="2">
        <v>315</v>
      </c>
      <c r="Q220" s="2">
        <v>267</v>
      </c>
      <c r="R220" s="2">
        <v>285</v>
      </c>
      <c r="S220" s="2">
        <v>243</v>
      </c>
      <c r="T220" s="2">
        <v>273</v>
      </c>
      <c r="U220" s="2">
        <v>240</v>
      </c>
      <c r="V220" s="2">
        <v>285</v>
      </c>
      <c r="W220" s="2">
        <v>261</v>
      </c>
      <c r="X220" s="2">
        <v>279</v>
      </c>
      <c r="Y220" s="2">
        <v>222</v>
      </c>
      <c r="Z220" s="2">
        <v>252</v>
      </c>
      <c r="AA220" s="2">
        <v>210</v>
      </c>
      <c r="AB220" s="2">
        <v>306</v>
      </c>
      <c r="AC220" s="2">
        <v>246</v>
      </c>
      <c r="AD220" s="2">
        <v>42</v>
      </c>
      <c r="AE220" s="2">
        <v>54</v>
      </c>
      <c r="AF220" s="2">
        <v>12</v>
      </c>
      <c r="AG220" s="2">
        <v>21</v>
      </c>
    </row>
    <row r="221" spans="1:33" x14ac:dyDescent="0.25">
      <c r="C221" t="s">
        <v>244</v>
      </c>
      <c r="D221" t="s">
        <v>86</v>
      </c>
      <c r="E221">
        <v>2018</v>
      </c>
      <c r="F221" s="2">
        <v>128223</v>
      </c>
      <c r="G221" s="2">
        <v>14262</v>
      </c>
      <c r="H221" s="2">
        <v>2640</v>
      </c>
      <c r="I221" s="2">
        <v>2616</v>
      </c>
      <c r="J221" s="2">
        <v>3486</v>
      </c>
      <c r="K221" s="2">
        <v>2439</v>
      </c>
      <c r="L221" s="2">
        <v>213</v>
      </c>
      <c r="M221" s="2">
        <v>2862</v>
      </c>
      <c r="N221" s="2">
        <v>213</v>
      </c>
      <c r="O221" s="2">
        <v>780</v>
      </c>
      <c r="P221" s="2">
        <v>876</v>
      </c>
      <c r="Q221" s="2">
        <v>795</v>
      </c>
      <c r="R221" s="2">
        <v>951</v>
      </c>
      <c r="S221" s="2">
        <v>918</v>
      </c>
      <c r="T221" s="2">
        <v>1128</v>
      </c>
      <c r="U221" s="2">
        <v>882</v>
      </c>
      <c r="V221" s="2">
        <v>861</v>
      </c>
      <c r="W221" s="2">
        <v>837</v>
      </c>
      <c r="X221" s="2">
        <v>933</v>
      </c>
      <c r="Y221" s="2">
        <v>708</v>
      </c>
      <c r="Z221" s="2">
        <v>888</v>
      </c>
      <c r="AA221" s="2">
        <v>1524</v>
      </c>
      <c r="AB221" s="2">
        <v>903</v>
      </c>
      <c r="AC221" s="2">
        <v>1065</v>
      </c>
      <c r="AD221" s="2">
        <v>96</v>
      </c>
      <c r="AE221" s="2">
        <v>78</v>
      </c>
      <c r="AF221" s="2">
        <v>30</v>
      </c>
      <c r="AG221" s="2">
        <v>12</v>
      </c>
    </row>
    <row r="222" spans="1:33" x14ac:dyDescent="0.25">
      <c r="C222" t="s">
        <v>247</v>
      </c>
      <c r="D222" t="s">
        <v>173</v>
      </c>
      <c r="E222">
        <v>2018</v>
      </c>
      <c r="F222" s="2">
        <v>55227</v>
      </c>
      <c r="G222" s="2">
        <v>3969</v>
      </c>
      <c r="H222" s="2">
        <v>657</v>
      </c>
      <c r="I222" s="2">
        <v>648</v>
      </c>
      <c r="J222" s="2">
        <v>855</v>
      </c>
      <c r="K222" s="2">
        <v>738</v>
      </c>
      <c r="L222" s="2">
        <v>90</v>
      </c>
      <c r="M222" s="2">
        <v>984</v>
      </c>
      <c r="N222" s="2">
        <v>90</v>
      </c>
      <c r="O222" s="2">
        <v>246</v>
      </c>
      <c r="P222" s="2">
        <v>216</v>
      </c>
      <c r="Q222" s="2">
        <v>162</v>
      </c>
      <c r="R222" s="2">
        <v>243</v>
      </c>
      <c r="S222" s="2">
        <v>282</v>
      </c>
      <c r="T222" s="2">
        <v>354</v>
      </c>
      <c r="U222" s="2">
        <v>372</v>
      </c>
      <c r="V222" s="2">
        <v>228</v>
      </c>
      <c r="W222" s="2">
        <v>267</v>
      </c>
      <c r="X222" s="2">
        <v>219</v>
      </c>
      <c r="Y222" s="2">
        <v>249</v>
      </c>
      <c r="Z222" s="2">
        <v>270</v>
      </c>
      <c r="AA222" s="2">
        <v>231</v>
      </c>
      <c r="AB222" s="2">
        <v>216</v>
      </c>
      <c r="AC222" s="2">
        <v>330</v>
      </c>
      <c r="AD222" s="2">
        <v>15</v>
      </c>
      <c r="AE222" s="2">
        <v>48</v>
      </c>
      <c r="AF222" s="2">
        <v>15</v>
      </c>
      <c r="AG222" s="2">
        <v>9</v>
      </c>
    </row>
    <row r="223" spans="1:33" x14ac:dyDescent="0.25">
      <c r="C223" t="s">
        <v>248</v>
      </c>
      <c r="D223" t="s">
        <v>77</v>
      </c>
      <c r="E223">
        <v>2018</v>
      </c>
      <c r="F223" s="2">
        <v>12174</v>
      </c>
      <c r="G223" s="2">
        <v>3942</v>
      </c>
      <c r="H223" s="2">
        <v>711</v>
      </c>
      <c r="I223" s="2">
        <v>681</v>
      </c>
      <c r="J223" s="2">
        <v>1008</v>
      </c>
      <c r="K223" s="2">
        <v>294</v>
      </c>
      <c r="L223" s="2">
        <v>15</v>
      </c>
      <c r="M223" s="2">
        <v>1233</v>
      </c>
      <c r="N223" s="2">
        <v>15</v>
      </c>
      <c r="O223" s="2">
        <v>99</v>
      </c>
      <c r="P223" s="2">
        <v>351</v>
      </c>
      <c r="Q223" s="2">
        <v>210</v>
      </c>
      <c r="R223" s="2">
        <v>90</v>
      </c>
      <c r="S223" s="2">
        <v>603</v>
      </c>
      <c r="T223" s="2">
        <v>78</v>
      </c>
      <c r="U223" s="2">
        <v>198</v>
      </c>
      <c r="V223" s="2">
        <v>141</v>
      </c>
      <c r="W223" s="2">
        <v>57</v>
      </c>
      <c r="X223" s="2">
        <v>243</v>
      </c>
      <c r="Y223" s="2">
        <v>102</v>
      </c>
      <c r="Z223" s="2">
        <v>225</v>
      </c>
      <c r="AA223" s="2">
        <v>876</v>
      </c>
      <c r="AB223" s="2">
        <v>219</v>
      </c>
      <c r="AC223" s="2">
        <v>435</v>
      </c>
      <c r="AD223" s="2">
        <v>0</v>
      </c>
      <c r="AE223" s="2">
        <v>0</v>
      </c>
      <c r="AF223" s="2">
        <v>0</v>
      </c>
      <c r="AG223" s="2">
        <v>9</v>
      </c>
    </row>
    <row r="224" spans="1:33" x14ac:dyDescent="0.25">
      <c r="C224" t="s">
        <v>249</v>
      </c>
      <c r="D224" t="s">
        <v>208</v>
      </c>
      <c r="E224">
        <v>2018</v>
      </c>
      <c r="F224" s="2">
        <v>89796</v>
      </c>
      <c r="G224" s="2">
        <v>7830</v>
      </c>
      <c r="H224" s="2">
        <v>804</v>
      </c>
      <c r="I224" s="2">
        <v>1074</v>
      </c>
      <c r="J224" s="2">
        <v>3642</v>
      </c>
      <c r="K224" s="2">
        <v>264</v>
      </c>
      <c r="L224" s="2">
        <v>42</v>
      </c>
      <c r="M224" s="2">
        <v>2001</v>
      </c>
      <c r="N224" s="2">
        <v>42</v>
      </c>
      <c r="O224" s="2">
        <v>96</v>
      </c>
      <c r="P224" s="2">
        <v>378</v>
      </c>
      <c r="Q224" s="2">
        <v>618</v>
      </c>
      <c r="R224" s="2">
        <v>24</v>
      </c>
      <c r="S224" s="2">
        <v>1083</v>
      </c>
      <c r="T224" s="2">
        <v>36</v>
      </c>
      <c r="U224" s="2">
        <v>147</v>
      </c>
      <c r="V224" s="2">
        <v>132</v>
      </c>
      <c r="W224" s="2">
        <v>192</v>
      </c>
      <c r="X224" s="2">
        <v>174</v>
      </c>
      <c r="Y224" s="2">
        <v>144</v>
      </c>
      <c r="Z224" s="2">
        <v>282</v>
      </c>
      <c r="AA224" s="2">
        <v>3414</v>
      </c>
      <c r="AB224" s="2">
        <v>294</v>
      </c>
      <c r="AC224" s="2">
        <v>774</v>
      </c>
      <c r="AD224" s="2">
        <v>9</v>
      </c>
      <c r="AE224" s="2">
        <v>12</v>
      </c>
      <c r="AF224" s="2">
        <v>6</v>
      </c>
      <c r="AG224" s="2">
        <v>18</v>
      </c>
    </row>
    <row r="225" spans="1:33" x14ac:dyDescent="0.25">
      <c r="C225" t="s">
        <v>250</v>
      </c>
      <c r="D225" t="s">
        <v>185</v>
      </c>
      <c r="E225">
        <v>2018</v>
      </c>
      <c r="F225" s="2">
        <v>32295</v>
      </c>
      <c r="G225" s="2">
        <v>861</v>
      </c>
      <c r="H225" s="2">
        <v>174</v>
      </c>
      <c r="I225" s="2">
        <v>99</v>
      </c>
      <c r="J225" s="2">
        <v>108</v>
      </c>
      <c r="K225" s="2">
        <v>324</v>
      </c>
      <c r="L225" s="2">
        <v>90</v>
      </c>
      <c r="M225" s="2">
        <v>66</v>
      </c>
      <c r="N225" s="2">
        <v>90</v>
      </c>
      <c r="O225" s="2">
        <v>102</v>
      </c>
      <c r="P225" s="2">
        <v>30</v>
      </c>
      <c r="Q225" s="2">
        <v>27</v>
      </c>
      <c r="R225" s="2">
        <v>183</v>
      </c>
      <c r="S225" s="2">
        <v>12</v>
      </c>
      <c r="T225" s="2">
        <v>60</v>
      </c>
      <c r="U225" s="2">
        <v>39</v>
      </c>
      <c r="V225" s="2">
        <v>120</v>
      </c>
      <c r="W225" s="2">
        <v>33</v>
      </c>
      <c r="X225" s="2">
        <v>45</v>
      </c>
      <c r="Y225" s="2">
        <v>42</v>
      </c>
      <c r="Z225" s="2">
        <v>27</v>
      </c>
      <c r="AA225" s="2">
        <v>15</v>
      </c>
      <c r="AB225" s="2">
        <v>24</v>
      </c>
      <c r="AC225" s="2">
        <v>21</v>
      </c>
      <c r="AD225" s="2">
        <v>18</v>
      </c>
      <c r="AE225" s="2">
        <v>48</v>
      </c>
      <c r="AF225" s="2">
        <v>21</v>
      </c>
      <c r="AG225" s="2">
        <v>6</v>
      </c>
    </row>
    <row r="226" spans="1:33" x14ac:dyDescent="0.25">
      <c r="C226" t="s">
        <v>251</v>
      </c>
      <c r="D226" t="s">
        <v>178</v>
      </c>
      <c r="E226">
        <v>2018</v>
      </c>
      <c r="F226" s="2">
        <v>64410</v>
      </c>
      <c r="G226" s="2">
        <v>5838</v>
      </c>
      <c r="H226" s="2">
        <v>1161</v>
      </c>
      <c r="I226" s="2">
        <v>1173</v>
      </c>
      <c r="J226" s="2">
        <v>1383</v>
      </c>
      <c r="K226" s="2">
        <v>1137</v>
      </c>
      <c r="L226" s="2">
        <v>60</v>
      </c>
      <c r="M226" s="2">
        <v>924</v>
      </c>
      <c r="N226" s="2">
        <v>60</v>
      </c>
      <c r="O226" s="2">
        <v>312</v>
      </c>
      <c r="P226" s="2">
        <v>387</v>
      </c>
      <c r="Q226" s="2">
        <v>363</v>
      </c>
      <c r="R226" s="2">
        <v>429</v>
      </c>
      <c r="S226" s="2">
        <v>261</v>
      </c>
      <c r="T226" s="2">
        <v>444</v>
      </c>
      <c r="U226" s="2">
        <v>345</v>
      </c>
      <c r="V226" s="2">
        <v>420</v>
      </c>
      <c r="W226" s="2">
        <v>444</v>
      </c>
      <c r="X226" s="2">
        <v>360</v>
      </c>
      <c r="Y226" s="2">
        <v>396</v>
      </c>
      <c r="Z226" s="2">
        <v>444</v>
      </c>
      <c r="AA226" s="2">
        <v>498</v>
      </c>
      <c r="AB226" s="2">
        <v>357</v>
      </c>
      <c r="AC226" s="2">
        <v>321</v>
      </c>
      <c r="AD226" s="2">
        <v>48</v>
      </c>
      <c r="AE226" s="2">
        <v>9</v>
      </c>
      <c r="AF226" s="2">
        <v>0</v>
      </c>
      <c r="AG226" s="2">
        <v>0</v>
      </c>
    </row>
    <row r="227" spans="1:33" x14ac:dyDescent="0.25">
      <c r="C227" t="s">
        <v>254</v>
      </c>
      <c r="D227" t="s">
        <v>199</v>
      </c>
      <c r="E227">
        <v>2018</v>
      </c>
      <c r="F227" s="2">
        <v>17976</v>
      </c>
      <c r="G227" s="2">
        <v>6</v>
      </c>
      <c r="H227" s="2">
        <v>0</v>
      </c>
      <c r="I227" s="2">
        <v>0</v>
      </c>
      <c r="J227" s="2">
        <v>0</v>
      </c>
      <c r="K227" s="2">
        <v>0</v>
      </c>
      <c r="L227" s="2">
        <v>0</v>
      </c>
      <c r="M227" s="2">
        <v>0</v>
      </c>
      <c r="N227" s="2">
        <v>0</v>
      </c>
      <c r="O227" s="2">
        <v>0</v>
      </c>
      <c r="P227" s="2">
        <v>0</v>
      </c>
      <c r="Q227" s="2">
        <v>0</v>
      </c>
      <c r="R227" s="2">
        <v>0</v>
      </c>
      <c r="S227" s="2">
        <v>0</v>
      </c>
      <c r="T227" s="2">
        <v>0</v>
      </c>
      <c r="U227" s="2">
        <v>0</v>
      </c>
      <c r="V227" s="2">
        <v>0</v>
      </c>
      <c r="W227" s="2">
        <v>0</v>
      </c>
      <c r="X227" s="2">
        <v>0</v>
      </c>
      <c r="Y227" s="2">
        <v>0</v>
      </c>
      <c r="Z227" s="2">
        <v>0</v>
      </c>
      <c r="AA227" s="2">
        <v>0</v>
      </c>
      <c r="AB227" s="2">
        <v>0</v>
      </c>
      <c r="AC227" s="2">
        <v>0</v>
      </c>
      <c r="AD227" s="2">
        <v>0</v>
      </c>
      <c r="AE227" s="2">
        <v>0</v>
      </c>
      <c r="AF227" s="2">
        <v>0</v>
      </c>
      <c r="AG227" s="2">
        <v>0</v>
      </c>
    </row>
    <row r="228" spans="1:33" x14ac:dyDescent="0.25">
      <c r="C228" t="s">
        <v>255</v>
      </c>
      <c r="D228" t="s">
        <v>104</v>
      </c>
      <c r="E228">
        <v>2018</v>
      </c>
      <c r="F228" s="2">
        <v>1347</v>
      </c>
      <c r="G228" s="2">
        <v>6</v>
      </c>
      <c r="H228" s="2">
        <v>0</v>
      </c>
      <c r="I228" s="2">
        <v>0</v>
      </c>
      <c r="J228" s="2">
        <v>0</v>
      </c>
      <c r="K228" s="2">
        <v>0</v>
      </c>
      <c r="L228" s="2">
        <v>0</v>
      </c>
      <c r="M228" s="2">
        <v>0</v>
      </c>
      <c r="N228" s="2">
        <v>0</v>
      </c>
      <c r="O228" s="2">
        <v>0</v>
      </c>
      <c r="P228" s="2">
        <v>0</v>
      </c>
      <c r="Q228" s="2">
        <v>0</v>
      </c>
      <c r="R228" s="2">
        <v>0</v>
      </c>
      <c r="S228" s="2">
        <v>0</v>
      </c>
      <c r="T228" s="2">
        <v>0</v>
      </c>
      <c r="U228" s="2">
        <v>0</v>
      </c>
      <c r="V228" s="2">
        <v>0</v>
      </c>
      <c r="W228" s="2">
        <v>0</v>
      </c>
      <c r="X228" s="2">
        <v>0</v>
      </c>
      <c r="Y228" s="2">
        <v>0</v>
      </c>
      <c r="Z228" s="2">
        <v>0</v>
      </c>
      <c r="AA228" s="2">
        <v>0</v>
      </c>
      <c r="AB228" s="2">
        <v>0</v>
      </c>
      <c r="AC228" s="2">
        <v>0</v>
      </c>
      <c r="AD228" s="2">
        <v>0</v>
      </c>
      <c r="AE228" s="2">
        <v>0</v>
      </c>
      <c r="AF228" s="2">
        <v>0</v>
      </c>
      <c r="AG228" s="2">
        <v>0</v>
      </c>
    </row>
    <row r="229" spans="1:33" x14ac:dyDescent="0.25">
      <c r="C229" t="s">
        <v>257</v>
      </c>
      <c r="D229" t="s">
        <v>158</v>
      </c>
      <c r="E229">
        <v>2018</v>
      </c>
      <c r="F229" s="2">
        <v>6936</v>
      </c>
      <c r="G229" s="2">
        <v>708</v>
      </c>
      <c r="H229" s="2">
        <v>129</v>
      </c>
      <c r="I229" s="2">
        <v>129</v>
      </c>
      <c r="J229" s="2">
        <v>189</v>
      </c>
      <c r="K229" s="2">
        <v>108</v>
      </c>
      <c r="L229" s="2">
        <v>0</v>
      </c>
      <c r="M229" s="2">
        <v>150</v>
      </c>
      <c r="N229" s="2">
        <v>0</v>
      </c>
      <c r="O229" s="2">
        <v>39</v>
      </c>
      <c r="P229" s="2">
        <v>51</v>
      </c>
      <c r="Q229" s="2">
        <v>33</v>
      </c>
      <c r="R229" s="2">
        <v>33</v>
      </c>
      <c r="S229" s="2">
        <v>60</v>
      </c>
      <c r="T229" s="2">
        <v>33</v>
      </c>
      <c r="U229" s="2">
        <v>36</v>
      </c>
      <c r="V229" s="2">
        <v>39</v>
      </c>
      <c r="W229" s="2">
        <v>33</v>
      </c>
      <c r="X229" s="2">
        <v>48</v>
      </c>
      <c r="Y229" s="2">
        <v>36</v>
      </c>
      <c r="Z229" s="2">
        <v>48</v>
      </c>
      <c r="AA229" s="2">
        <v>126</v>
      </c>
      <c r="AB229" s="2">
        <v>42</v>
      </c>
      <c r="AC229" s="2">
        <v>57</v>
      </c>
      <c r="AD229" s="2">
        <v>0</v>
      </c>
      <c r="AE229" s="2">
        <v>0</v>
      </c>
      <c r="AF229" s="2">
        <v>0</v>
      </c>
      <c r="AG229" s="2">
        <v>0</v>
      </c>
    </row>
    <row r="230" spans="1:33" x14ac:dyDescent="0.25">
      <c r="C230" t="s">
        <v>293</v>
      </c>
      <c r="D230" t="s">
        <v>182</v>
      </c>
      <c r="E230">
        <v>2018</v>
      </c>
      <c r="F230" s="2">
        <v>0</v>
      </c>
      <c r="G230" s="2">
        <v>0</v>
      </c>
      <c r="H230" s="2">
        <v>0</v>
      </c>
      <c r="I230" s="2">
        <v>0</v>
      </c>
      <c r="J230" s="2">
        <v>0</v>
      </c>
      <c r="K230" s="2">
        <v>0</v>
      </c>
      <c r="L230" s="2">
        <v>0</v>
      </c>
      <c r="M230" s="2">
        <v>0</v>
      </c>
      <c r="N230" s="2">
        <v>0</v>
      </c>
      <c r="O230" s="2">
        <v>0</v>
      </c>
      <c r="P230" s="2">
        <v>0</v>
      </c>
      <c r="Q230" s="2">
        <v>0</v>
      </c>
      <c r="R230" s="2">
        <v>0</v>
      </c>
      <c r="S230" s="2">
        <v>0</v>
      </c>
      <c r="T230" s="2">
        <v>0</v>
      </c>
      <c r="U230" s="2">
        <v>0</v>
      </c>
      <c r="V230" s="2">
        <v>0</v>
      </c>
      <c r="W230" s="2">
        <v>0</v>
      </c>
      <c r="X230" s="2">
        <v>0</v>
      </c>
      <c r="Y230" s="2">
        <v>0</v>
      </c>
      <c r="Z230" s="2">
        <v>0</v>
      </c>
      <c r="AA230" s="2">
        <v>0</v>
      </c>
      <c r="AB230" s="2">
        <v>0</v>
      </c>
      <c r="AC230" s="2">
        <v>0</v>
      </c>
      <c r="AD230" s="2">
        <v>0</v>
      </c>
      <c r="AE230" s="2">
        <v>0</v>
      </c>
      <c r="AF230" s="2">
        <v>0</v>
      </c>
      <c r="AG230" s="2">
        <v>0</v>
      </c>
    </row>
    <row r="231" spans="1:33" x14ac:dyDescent="0.25">
      <c r="C231" t="s">
        <v>297</v>
      </c>
      <c r="D231" t="s">
        <v>149</v>
      </c>
      <c r="E231">
        <v>2018</v>
      </c>
      <c r="F231" s="2">
        <v>0</v>
      </c>
      <c r="G231" s="2">
        <v>0</v>
      </c>
      <c r="H231" s="2">
        <v>0</v>
      </c>
      <c r="I231" s="2">
        <v>0</v>
      </c>
      <c r="J231" s="2">
        <v>0</v>
      </c>
      <c r="K231" s="2">
        <v>0</v>
      </c>
      <c r="L231" s="2">
        <v>0</v>
      </c>
      <c r="M231" s="2">
        <v>0</v>
      </c>
      <c r="N231" s="2">
        <v>0</v>
      </c>
      <c r="O231" s="2">
        <v>0</v>
      </c>
      <c r="P231" s="2">
        <v>0</v>
      </c>
      <c r="Q231" s="2">
        <v>0</v>
      </c>
      <c r="R231" s="2">
        <v>0</v>
      </c>
      <c r="S231" s="2">
        <v>0</v>
      </c>
      <c r="T231" s="2">
        <v>0</v>
      </c>
      <c r="U231" s="2">
        <v>0</v>
      </c>
      <c r="V231" s="2">
        <v>0</v>
      </c>
      <c r="W231" s="2">
        <v>0</v>
      </c>
      <c r="X231" s="2">
        <v>0</v>
      </c>
      <c r="Y231" s="2">
        <v>0</v>
      </c>
      <c r="Z231" s="2">
        <v>0</v>
      </c>
      <c r="AA231" s="2">
        <v>0</v>
      </c>
      <c r="AB231" s="2">
        <v>0</v>
      </c>
      <c r="AC231" s="2">
        <v>0</v>
      </c>
      <c r="AD231" s="2">
        <v>0</v>
      </c>
      <c r="AE231" s="2">
        <v>0</v>
      </c>
      <c r="AF231" s="2">
        <v>0</v>
      </c>
      <c r="AG231" s="2">
        <v>0</v>
      </c>
    </row>
    <row r="232" spans="1:33" x14ac:dyDescent="0.25">
      <c r="C232" t="s">
        <v>197</v>
      </c>
      <c r="D232" t="s">
        <v>197</v>
      </c>
      <c r="E232">
        <v>2018</v>
      </c>
      <c r="F232" s="2">
        <v>463854</v>
      </c>
      <c r="G232" s="2">
        <v>41472</v>
      </c>
      <c r="H232" s="2">
        <v>7188</v>
      </c>
      <c r="I232" s="2">
        <v>7215</v>
      </c>
      <c r="J232" s="2">
        <v>11412</v>
      </c>
      <c r="K232" s="2">
        <v>6063</v>
      </c>
      <c r="L232" s="2">
        <v>639</v>
      </c>
      <c r="M232" s="2">
        <v>8955</v>
      </c>
      <c r="N232" s="2">
        <v>639</v>
      </c>
      <c r="O232" s="2">
        <v>1923</v>
      </c>
      <c r="P232" s="2">
        <v>2604</v>
      </c>
      <c r="Q232" s="2">
        <v>2478</v>
      </c>
      <c r="R232" s="2">
        <v>2241</v>
      </c>
      <c r="S232" s="2">
        <v>3456</v>
      </c>
      <c r="T232" s="2">
        <v>2406</v>
      </c>
      <c r="U232" s="2">
        <v>2256</v>
      </c>
      <c r="V232" s="2">
        <v>2223</v>
      </c>
      <c r="W232" s="2">
        <v>2121</v>
      </c>
      <c r="X232" s="2">
        <v>2298</v>
      </c>
      <c r="Y232" s="2">
        <v>1899</v>
      </c>
      <c r="Z232" s="2">
        <v>2436</v>
      </c>
      <c r="AA232" s="2">
        <v>6888</v>
      </c>
      <c r="AB232" s="2">
        <v>2358</v>
      </c>
      <c r="AC232" s="2">
        <v>3243</v>
      </c>
      <c r="AD232" s="2">
        <v>228</v>
      </c>
      <c r="AE232" s="2">
        <v>249</v>
      </c>
      <c r="AF232" s="2">
        <v>87</v>
      </c>
      <c r="AG232" s="2">
        <v>72</v>
      </c>
    </row>
    <row r="233" spans="1:33" x14ac:dyDescent="0.25">
      <c r="C233" t="s">
        <v>198</v>
      </c>
      <c r="D233" t="s">
        <v>198</v>
      </c>
      <c r="E233">
        <v>2018</v>
      </c>
      <c r="F233" s="2">
        <v>463854</v>
      </c>
      <c r="G233" s="2">
        <v>41472</v>
      </c>
      <c r="H233" s="2">
        <v>7188</v>
      </c>
      <c r="I233" s="2">
        <v>7215</v>
      </c>
      <c r="J233" s="2">
        <v>11412</v>
      </c>
      <c r="K233" s="2">
        <v>6063</v>
      </c>
      <c r="L233" s="2">
        <v>639</v>
      </c>
      <c r="M233" s="2">
        <v>8955</v>
      </c>
      <c r="N233" s="2">
        <v>639</v>
      </c>
      <c r="O233" s="2">
        <v>1923</v>
      </c>
      <c r="P233" s="2">
        <v>2604</v>
      </c>
      <c r="Q233" s="2">
        <v>2478</v>
      </c>
      <c r="R233" s="2">
        <v>2241</v>
      </c>
      <c r="S233" s="2">
        <v>3456</v>
      </c>
      <c r="T233" s="2">
        <v>2406</v>
      </c>
      <c r="U233" s="2">
        <v>2256</v>
      </c>
      <c r="V233" s="2">
        <v>2223</v>
      </c>
      <c r="W233" s="2">
        <v>2121</v>
      </c>
      <c r="X233" s="2">
        <v>2298</v>
      </c>
      <c r="Y233" s="2">
        <v>1899</v>
      </c>
      <c r="Z233" s="2">
        <v>2436</v>
      </c>
      <c r="AA233" s="2">
        <v>6888</v>
      </c>
      <c r="AB233" s="2">
        <v>2358</v>
      </c>
      <c r="AC233" s="2">
        <v>3243</v>
      </c>
      <c r="AD233" s="2">
        <v>228</v>
      </c>
      <c r="AE233" s="2">
        <v>249</v>
      </c>
      <c r="AF233" s="2">
        <v>87</v>
      </c>
      <c r="AG233" s="2">
        <v>72</v>
      </c>
    </row>
    <row r="234" spans="1:33" x14ac:dyDescent="0.25">
      <c r="A234" t="s">
        <v>370</v>
      </c>
      <c r="B234" t="s">
        <v>371</v>
      </c>
      <c r="C234" t="s">
        <v>256</v>
      </c>
      <c r="D234" t="s">
        <v>372</v>
      </c>
      <c r="E234">
        <v>2018</v>
      </c>
      <c r="F234" s="2">
        <v>1664313</v>
      </c>
      <c r="G234" s="2">
        <v>139089</v>
      </c>
      <c r="H234" s="2">
        <v>29181</v>
      </c>
      <c r="I234" s="2">
        <v>28488</v>
      </c>
      <c r="J234" s="2">
        <v>23859</v>
      </c>
      <c r="K234" s="2">
        <v>27306</v>
      </c>
      <c r="L234" s="2">
        <v>3843</v>
      </c>
      <c r="M234" s="2">
        <v>26415</v>
      </c>
      <c r="N234" s="2">
        <v>3843</v>
      </c>
      <c r="O234" s="2">
        <v>8379</v>
      </c>
      <c r="P234" s="2">
        <v>9717</v>
      </c>
      <c r="Q234" s="2">
        <v>9309</v>
      </c>
      <c r="R234" s="2">
        <v>9987</v>
      </c>
      <c r="S234" s="2">
        <v>8973</v>
      </c>
      <c r="T234" s="2">
        <v>8268</v>
      </c>
      <c r="U234" s="2">
        <v>9186</v>
      </c>
      <c r="V234" s="2">
        <v>9840</v>
      </c>
      <c r="W234" s="2">
        <v>8154</v>
      </c>
      <c r="X234" s="2">
        <v>9624</v>
      </c>
      <c r="Y234" s="2">
        <v>8937</v>
      </c>
      <c r="Z234" s="2">
        <v>9555</v>
      </c>
      <c r="AA234" s="2">
        <v>7437</v>
      </c>
      <c r="AB234" s="2">
        <v>9624</v>
      </c>
      <c r="AC234" s="2">
        <v>8256</v>
      </c>
      <c r="AD234" s="2">
        <v>1242</v>
      </c>
      <c r="AE234" s="2">
        <v>1275</v>
      </c>
      <c r="AF234" s="2">
        <v>498</v>
      </c>
      <c r="AG234" s="2">
        <v>828</v>
      </c>
    </row>
    <row r="235" spans="1:33" x14ac:dyDescent="0.25">
      <c r="C235" t="s">
        <v>274</v>
      </c>
      <c r="D235" t="s">
        <v>373</v>
      </c>
      <c r="E235">
        <v>2018</v>
      </c>
      <c r="F235" s="2">
        <v>9567</v>
      </c>
      <c r="G235" s="2">
        <v>636</v>
      </c>
      <c r="H235" s="2">
        <v>78</v>
      </c>
      <c r="I235" s="2">
        <v>192</v>
      </c>
      <c r="J235" s="2">
        <v>138</v>
      </c>
      <c r="K235" s="2">
        <v>54</v>
      </c>
      <c r="L235" s="2">
        <v>57</v>
      </c>
      <c r="M235" s="2">
        <v>114</v>
      </c>
      <c r="N235" s="2">
        <v>57</v>
      </c>
      <c r="O235" s="2">
        <v>15</v>
      </c>
      <c r="P235" s="2">
        <v>18</v>
      </c>
      <c r="Q235" s="2">
        <v>105</v>
      </c>
      <c r="R235" s="2">
        <v>21</v>
      </c>
      <c r="S235" s="2">
        <v>39</v>
      </c>
      <c r="T235" s="2">
        <v>24</v>
      </c>
      <c r="U235" s="2">
        <v>48</v>
      </c>
      <c r="V235" s="2">
        <v>21</v>
      </c>
      <c r="W235" s="2">
        <v>30</v>
      </c>
      <c r="X235" s="2">
        <v>48</v>
      </c>
      <c r="Y235" s="2">
        <v>18</v>
      </c>
      <c r="Z235" s="2">
        <v>42</v>
      </c>
      <c r="AA235" s="2">
        <v>84</v>
      </c>
      <c r="AB235" s="2">
        <v>33</v>
      </c>
      <c r="AC235" s="2">
        <v>27</v>
      </c>
      <c r="AD235" s="2">
        <v>0</v>
      </c>
      <c r="AE235" s="2">
        <v>6</v>
      </c>
      <c r="AF235" s="2">
        <v>0</v>
      </c>
      <c r="AG235" s="2">
        <v>42</v>
      </c>
    </row>
    <row r="236" spans="1:33" x14ac:dyDescent="0.25">
      <c r="C236" t="s">
        <v>283</v>
      </c>
      <c r="D236" t="s">
        <v>374</v>
      </c>
      <c r="E236">
        <v>2018</v>
      </c>
      <c r="F236" s="2">
        <v>97842</v>
      </c>
      <c r="G236" s="2">
        <v>6816</v>
      </c>
      <c r="H236" s="2">
        <v>1344</v>
      </c>
      <c r="I236" s="2">
        <v>1527</v>
      </c>
      <c r="J236" s="2">
        <v>810</v>
      </c>
      <c r="K236" s="2">
        <v>1101</v>
      </c>
      <c r="L236" s="2">
        <v>1050</v>
      </c>
      <c r="M236" s="2">
        <v>984</v>
      </c>
      <c r="N236" s="2">
        <v>1050</v>
      </c>
      <c r="O236" s="2">
        <v>285</v>
      </c>
      <c r="P236" s="2">
        <v>414</v>
      </c>
      <c r="Q236" s="2">
        <v>741</v>
      </c>
      <c r="R236" s="2">
        <v>393</v>
      </c>
      <c r="S236" s="2">
        <v>513</v>
      </c>
      <c r="T236" s="2">
        <v>210</v>
      </c>
      <c r="U236" s="2">
        <v>240</v>
      </c>
      <c r="V236" s="2">
        <v>615</v>
      </c>
      <c r="W236" s="2">
        <v>204</v>
      </c>
      <c r="X236" s="2">
        <v>498</v>
      </c>
      <c r="Y236" s="2">
        <v>423</v>
      </c>
      <c r="Z236" s="2">
        <v>288</v>
      </c>
      <c r="AA236" s="2">
        <v>396</v>
      </c>
      <c r="AB236" s="2">
        <v>318</v>
      </c>
      <c r="AC236" s="2">
        <v>231</v>
      </c>
      <c r="AD236" s="2">
        <v>84</v>
      </c>
      <c r="AE236" s="2">
        <v>180</v>
      </c>
      <c r="AF236" s="2">
        <v>87</v>
      </c>
      <c r="AG236" s="2">
        <v>699</v>
      </c>
    </row>
    <row r="237" spans="1:33" x14ac:dyDescent="0.25">
      <c r="C237" t="s">
        <v>287</v>
      </c>
      <c r="D237" t="s">
        <v>375</v>
      </c>
      <c r="E237">
        <v>2018</v>
      </c>
      <c r="F237" s="2">
        <v>98664</v>
      </c>
      <c r="G237" s="2">
        <v>6177</v>
      </c>
      <c r="H237" s="2">
        <v>1107</v>
      </c>
      <c r="I237" s="2">
        <v>1305</v>
      </c>
      <c r="J237" s="2">
        <v>810</v>
      </c>
      <c r="K237" s="2">
        <v>888</v>
      </c>
      <c r="L237" s="2">
        <v>1101</v>
      </c>
      <c r="M237" s="2">
        <v>963</v>
      </c>
      <c r="N237" s="2">
        <v>1101</v>
      </c>
      <c r="O237" s="2">
        <v>234</v>
      </c>
      <c r="P237" s="2">
        <v>348</v>
      </c>
      <c r="Q237" s="2">
        <v>675</v>
      </c>
      <c r="R237" s="2">
        <v>363</v>
      </c>
      <c r="S237" s="2">
        <v>468</v>
      </c>
      <c r="T237" s="2">
        <v>273</v>
      </c>
      <c r="U237" s="2">
        <v>258</v>
      </c>
      <c r="V237" s="2">
        <v>480</v>
      </c>
      <c r="W237" s="2">
        <v>237</v>
      </c>
      <c r="X237" s="2">
        <v>345</v>
      </c>
      <c r="Y237" s="2">
        <v>291</v>
      </c>
      <c r="Z237" s="2">
        <v>285</v>
      </c>
      <c r="AA237" s="2">
        <v>303</v>
      </c>
      <c r="AB237" s="2">
        <v>282</v>
      </c>
      <c r="AC237" s="2">
        <v>240</v>
      </c>
      <c r="AD237" s="2">
        <v>87</v>
      </c>
      <c r="AE237" s="2">
        <v>213</v>
      </c>
      <c r="AF237" s="2">
        <v>54</v>
      </c>
      <c r="AG237" s="2">
        <v>747</v>
      </c>
    </row>
    <row r="238" spans="1:33" x14ac:dyDescent="0.25">
      <c r="C238" t="s">
        <v>289</v>
      </c>
      <c r="D238" t="s">
        <v>376</v>
      </c>
      <c r="E238">
        <v>2018</v>
      </c>
      <c r="F238" s="2">
        <v>16128</v>
      </c>
      <c r="G238" s="2">
        <v>1578</v>
      </c>
      <c r="H238" s="2">
        <v>312</v>
      </c>
      <c r="I238" s="2">
        <v>399</v>
      </c>
      <c r="J238" s="2">
        <v>321</v>
      </c>
      <c r="K238" s="2">
        <v>207</v>
      </c>
      <c r="L238" s="2">
        <v>87</v>
      </c>
      <c r="M238" s="2">
        <v>249</v>
      </c>
      <c r="N238" s="2">
        <v>87</v>
      </c>
      <c r="O238" s="2">
        <v>108</v>
      </c>
      <c r="P238" s="2">
        <v>93</v>
      </c>
      <c r="Q238" s="2">
        <v>267</v>
      </c>
      <c r="R238" s="2">
        <v>57</v>
      </c>
      <c r="S238" s="2">
        <v>201</v>
      </c>
      <c r="T238" s="2">
        <v>174</v>
      </c>
      <c r="U238" s="2">
        <v>42</v>
      </c>
      <c r="V238" s="2">
        <v>195</v>
      </c>
      <c r="W238" s="2">
        <v>123</v>
      </c>
      <c r="X238" s="2">
        <v>105</v>
      </c>
      <c r="Y238" s="2">
        <v>39</v>
      </c>
      <c r="Z238" s="2">
        <v>30</v>
      </c>
      <c r="AA238" s="2">
        <v>27</v>
      </c>
      <c r="AB238" s="2">
        <v>24</v>
      </c>
      <c r="AC238" s="2">
        <v>0</v>
      </c>
      <c r="AD238" s="2">
        <v>36</v>
      </c>
      <c r="AE238" s="2">
        <v>24</v>
      </c>
      <c r="AF238" s="2">
        <v>6</v>
      </c>
      <c r="AG238" s="2">
        <v>18</v>
      </c>
    </row>
    <row r="239" spans="1:33" x14ac:dyDescent="0.25">
      <c r="C239" t="s">
        <v>290</v>
      </c>
      <c r="D239" t="s">
        <v>198</v>
      </c>
      <c r="E239">
        <v>2018</v>
      </c>
      <c r="F239" s="2">
        <v>1886517</v>
      </c>
      <c r="G239" s="2">
        <v>154293</v>
      </c>
      <c r="H239" s="2">
        <v>32022</v>
      </c>
      <c r="I239" s="2">
        <v>31917</v>
      </c>
      <c r="J239" s="2">
        <v>25938</v>
      </c>
      <c r="K239" s="2">
        <v>29556</v>
      </c>
      <c r="L239" s="2">
        <v>6135</v>
      </c>
      <c r="M239" s="2">
        <v>28728</v>
      </c>
      <c r="N239" s="2">
        <v>6135</v>
      </c>
      <c r="O239" s="2">
        <v>9024</v>
      </c>
      <c r="P239" s="2">
        <v>10590</v>
      </c>
      <c r="Q239" s="2">
        <v>11094</v>
      </c>
      <c r="R239" s="2">
        <v>10821</v>
      </c>
      <c r="S239" s="2">
        <v>10194</v>
      </c>
      <c r="T239" s="2">
        <v>8946</v>
      </c>
      <c r="U239" s="2">
        <v>9774</v>
      </c>
      <c r="V239" s="2">
        <v>11151</v>
      </c>
      <c r="W239" s="2">
        <v>8751</v>
      </c>
      <c r="X239" s="2">
        <v>10626</v>
      </c>
      <c r="Y239" s="2">
        <v>9711</v>
      </c>
      <c r="Z239" s="2">
        <v>10197</v>
      </c>
      <c r="AA239" s="2">
        <v>8244</v>
      </c>
      <c r="AB239" s="2">
        <v>10278</v>
      </c>
      <c r="AC239" s="2">
        <v>8757</v>
      </c>
      <c r="AD239" s="2">
        <v>1452</v>
      </c>
      <c r="AE239" s="2">
        <v>1698</v>
      </c>
      <c r="AF239" s="2">
        <v>651</v>
      </c>
      <c r="AG239" s="2">
        <v>2337</v>
      </c>
    </row>
    <row r="240" spans="1:33" x14ac:dyDescent="0.25">
      <c r="C240" t="s">
        <v>292</v>
      </c>
      <c r="D240" t="s">
        <v>197</v>
      </c>
      <c r="E240">
        <v>2018</v>
      </c>
      <c r="F240" s="2">
        <v>1886517</v>
      </c>
      <c r="G240" s="2">
        <v>154293</v>
      </c>
      <c r="H240" s="2">
        <v>32022</v>
      </c>
      <c r="I240" s="2">
        <v>31917</v>
      </c>
      <c r="J240" s="2">
        <v>25938</v>
      </c>
      <c r="K240" s="2">
        <v>29556</v>
      </c>
      <c r="L240" s="2">
        <v>6135</v>
      </c>
      <c r="M240" s="2">
        <v>28728</v>
      </c>
      <c r="N240" s="2">
        <v>6135</v>
      </c>
      <c r="O240" s="2">
        <v>9024</v>
      </c>
      <c r="P240" s="2">
        <v>10590</v>
      </c>
      <c r="Q240" s="2">
        <v>11094</v>
      </c>
      <c r="R240" s="2">
        <v>10821</v>
      </c>
      <c r="S240" s="2">
        <v>10194</v>
      </c>
      <c r="T240" s="2">
        <v>8946</v>
      </c>
      <c r="U240" s="2">
        <v>9774</v>
      </c>
      <c r="V240" s="2">
        <v>11151</v>
      </c>
      <c r="W240" s="2">
        <v>8751</v>
      </c>
      <c r="X240" s="2">
        <v>10626</v>
      </c>
      <c r="Y240" s="2">
        <v>9711</v>
      </c>
      <c r="Z240" s="2">
        <v>10197</v>
      </c>
      <c r="AA240" s="2">
        <v>8244</v>
      </c>
      <c r="AB240" s="2">
        <v>10278</v>
      </c>
      <c r="AC240" s="2">
        <v>8757</v>
      </c>
      <c r="AD240" s="2">
        <v>1452</v>
      </c>
      <c r="AE240" s="2">
        <v>1698</v>
      </c>
      <c r="AF240" s="2">
        <v>651</v>
      </c>
      <c r="AG240" s="2">
        <v>2337</v>
      </c>
    </row>
    <row r="241" spans="1:33" x14ac:dyDescent="0.25">
      <c r="A241" t="s">
        <v>366</v>
      </c>
      <c r="B241" t="s">
        <v>325</v>
      </c>
      <c r="C241" t="s">
        <v>257</v>
      </c>
      <c r="D241" t="s">
        <v>152</v>
      </c>
      <c r="E241">
        <v>2018</v>
      </c>
      <c r="F241" s="2">
        <v>21</v>
      </c>
      <c r="G241" s="2">
        <v>0</v>
      </c>
      <c r="H241" s="2">
        <v>0</v>
      </c>
      <c r="I241" s="2">
        <v>0</v>
      </c>
      <c r="J241" s="2">
        <v>0</v>
      </c>
      <c r="K241" s="2">
        <v>0</v>
      </c>
      <c r="L241" s="2">
        <v>0</v>
      </c>
      <c r="M241" s="2">
        <v>0</v>
      </c>
      <c r="N241" s="2">
        <v>0</v>
      </c>
      <c r="O241" s="2">
        <v>0</v>
      </c>
      <c r="P241" s="2">
        <v>0</v>
      </c>
      <c r="Q241" s="2">
        <v>0</v>
      </c>
      <c r="R241" s="2">
        <v>0</v>
      </c>
      <c r="S241" s="2">
        <v>0</v>
      </c>
      <c r="T241" s="2">
        <v>0</v>
      </c>
      <c r="U241" s="2">
        <v>0</v>
      </c>
      <c r="V241" s="2">
        <v>0</v>
      </c>
      <c r="W241" s="2">
        <v>0</v>
      </c>
      <c r="X241" s="2">
        <v>0</v>
      </c>
      <c r="Y241" s="2">
        <v>0</v>
      </c>
      <c r="Z241" s="2">
        <v>0</v>
      </c>
      <c r="AA241" s="2">
        <v>0</v>
      </c>
      <c r="AB241" s="2">
        <v>0</v>
      </c>
      <c r="AC241" s="2">
        <v>0</v>
      </c>
      <c r="AD241" s="2">
        <v>0</v>
      </c>
      <c r="AE241" s="2">
        <v>0</v>
      </c>
      <c r="AF241" s="2">
        <v>0</v>
      </c>
      <c r="AG241" s="2">
        <v>0</v>
      </c>
    </row>
    <row r="242" spans="1:33" x14ac:dyDescent="0.25">
      <c r="C242" t="s">
        <v>258</v>
      </c>
      <c r="D242" t="s">
        <v>153</v>
      </c>
      <c r="E242">
        <v>2018</v>
      </c>
      <c r="F242" s="2">
        <v>1399944</v>
      </c>
      <c r="G242" s="2">
        <v>112020</v>
      </c>
      <c r="H242" s="2">
        <v>23394</v>
      </c>
      <c r="I242" s="2">
        <v>19251</v>
      </c>
      <c r="J242" s="2">
        <v>19899</v>
      </c>
      <c r="K242" s="2">
        <v>23550</v>
      </c>
      <c r="L242" s="2">
        <v>3549</v>
      </c>
      <c r="M242" s="2">
        <v>22377</v>
      </c>
      <c r="N242" s="2">
        <v>3549</v>
      </c>
      <c r="O242" s="2">
        <v>7497</v>
      </c>
      <c r="P242" s="2">
        <v>8220</v>
      </c>
      <c r="Q242" s="2">
        <v>4866</v>
      </c>
      <c r="R242" s="2">
        <v>8652</v>
      </c>
      <c r="S242" s="2">
        <v>7221</v>
      </c>
      <c r="T242" s="2">
        <v>7572</v>
      </c>
      <c r="U242" s="2">
        <v>7971</v>
      </c>
      <c r="V242" s="2">
        <v>7650</v>
      </c>
      <c r="W242" s="2">
        <v>7233</v>
      </c>
      <c r="X242" s="2">
        <v>6396</v>
      </c>
      <c r="Y242" s="2">
        <v>7401</v>
      </c>
      <c r="Z242" s="2">
        <v>7986</v>
      </c>
      <c r="AA242" s="2">
        <v>5094</v>
      </c>
      <c r="AB242" s="2">
        <v>7524</v>
      </c>
      <c r="AC242" s="2">
        <v>7188</v>
      </c>
      <c r="AD242" s="2">
        <v>1137</v>
      </c>
      <c r="AE242" s="2">
        <v>1221</v>
      </c>
      <c r="AF242" s="2">
        <v>453</v>
      </c>
      <c r="AG242" s="2">
        <v>738</v>
      </c>
    </row>
    <row r="243" spans="1:33" x14ac:dyDescent="0.25">
      <c r="C243" t="s">
        <v>259</v>
      </c>
      <c r="D243" t="s">
        <v>201</v>
      </c>
      <c r="E243">
        <v>2018</v>
      </c>
      <c r="F243" s="2">
        <v>253398</v>
      </c>
      <c r="G243" s="2">
        <v>26577</v>
      </c>
      <c r="H243" s="2">
        <v>5742</v>
      </c>
      <c r="I243" s="2">
        <v>9186</v>
      </c>
      <c r="J243" s="2">
        <v>3900</v>
      </c>
      <c r="K243" s="2">
        <v>3579</v>
      </c>
      <c r="L243" s="2">
        <v>234</v>
      </c>
      <c r="M243" s="2">
        <v>3936</v>
      </c>
      <c r="N243" s="2">
        <v>234</v>
      </c>
      <c r="O243" s="2">
        <v>873</v>
      </c>
      <c r="P243" s="2">
        <v>1479</v>
      </c>
      <c r="Q243" s="2">
        <v>4413</v>
      </c>
      <c r="R243" s="2">
        <v>1197</v>
      </c>
      <c r="S243" s="2">
        <v>1746</v>
      </c>
      <c r="T243" s="2">
        <v>687</v>
      </c>
      <c r="U243" s="2">
        <v>1128</v>
      </c>
      <c r="V243" s="2">
        <v>2175</v>
      </c>
      <c r="W243" s="2">
        <v>882</v>
      </c>
      <c r="X243" s="2">
        <v>3216</v>
      </c>
      <c r="Y243" s="2">
        <v>1512</v>
      </c>
      <c r="Z243" s="2">
        <v>1560</v>
      </c>
      <c r="AA243" s="2">
        <v>2331</v>
      </c>
      <c r="AB243" s="2">
        <v>2088</v>
      </c>
      <c r="AC243" s="2">
        <v>1065</v>
      </c>
      <c r="AD243" s="2">
        <v>96</v>
      </c>
      <c r="AE243" s="2">
        <v>36</v>
      </c>
      <c r="AF243" s="2">
        <v>24</v>
      </c>
      <c r="AG243" s="2">
        <v>75</v>
      </c>
    </row>
    <row r="244" spans="1:33" x14ac:dyDescent="0.25">
      <c r="C244" t="s">
        <v>260</v>
      </c>
      <c r="D244" t="s">
        <v>163</v>
      </c>
      <c r="E244">
        <v>2018</v>
      </c>
      <c r="F244" s="2">
        <v>10947</v>
      </c>
      <c r="G244" s="2">
        <v>489</v>
      </c>
      <c r="H244" s="2">
        <v>45</v>
      </c>
      <c r="I244" s="2">
        <v>51</v>
      </c>
      <c r="J244" s="2">
        <v>60</v>
      </c>
      <c r="K244" s="2">
        <v>174</v>
      </c>
      <c r="L244" s="2">
        <v>60</v>
      </c>
      <c r="M244" s="2">
        <v>102</v>
      </c>
      <c r="N244" s="2">
        <v>60</v>
      </c>
      <c r="O244" s="2">
        <v>9</v>
      </c>
      <c r="P244" s="2">
        <v>18</v>
      </c>
      <c r="Q244" s="2">
        <v>33</v>
      </c>
      <c r="R244" s="2">
        <v>135</v>
      </c>
      <c r="S244" s="2">
        <v>9</v>
      </c>
      <c r="T244" s="2">
        <v>6</v>
      </c>
      <c r="U244" s="2">
        <v>90</v>
      </c>
      <c r="V244" s="2">
        <v>18</v>
      </c>
      <c r="W244" s="2">
        <v>42</v>
      </c>
      <c r="X244" s="2">
        <v>9</v>
      </c>
      <c r="Y244" s="2">
        <v>30</v>
      </c>
      <c r="Z244" s="2">
        <v>9</v>
      </c>
      <c r="AA244" s="2">
        <v>12</v>
      </c>
      <c r="AB244" s="2">
        <v>9</v>
      </c>
      <c r="AC244" s="2">
        <v>0</v>
      </c>
      <c r="AD244" s="2">
        <v>12</v>
      </c>
      <c r="AE244" s="2">
        <v>12</v>
      </c>
      <c r="AF244" s="2">
        <v>21</v>
      </c>
      <c r="AG244" s="2">
        <v>15</v>
      </c>
    </row>
    <row r="245" spans="1:33" x14ac:dyDescent="0.25">
      <c r="C245" t="s">
        <v>197</v>
      </c>
      <c r="D245" t="s">
        <v>197</v>
      </c>
      <c r="E245">
        <v>2018</v>
      </c>
      <c r="F245" s="2">
        <v>1664313</v>
      </c>
      <c r="G245" s="2">
        <v>139089</v>
      </c>
      <c r="H245" s="2">
        <v>29181</v>
      </c>
      <c r="I245" s="2">
        <v>28488</v>
      </c>
      <c r="J245" s="2">
        <v>23859</v>
      </c>
      <c r="K245" s="2">
        <v>27306</v>
      </c>
      <c r="L245" s="2">
        <v>3843</v>
      </c>
      <c r="M245" s="2">
        <v>26415</v>
      </c>
      <c r="N245" s="2">
        <v>3843</v>
      </c>
      <c r="O245" s="2">
        <v>8379</v>
      </c>
      <c r="P245" s="2">
        <v>9717</v>
      </c>
      <c r="Q245" s="2">
        <v>9309</v>
      </c>
      <c r="R245" s="2">
        <v>9987</v>
      </c>
      <c r="S245" s="2">
        <v>8973</v>
      </c>
      <c r="T245" s="2">
        <v>8268</v>
      </c>
      <c r="U245" s="2">
        <v>9186</v>
      </c>
      <c r="V245" s="2">
        <v>9840</v>
      </c>
      <c r="W245" s="2">
        <v>8154</v>
      </c>
      <c r="X245" s="2">
        <v>9624</v>
      </c>
      <c r="Y245" s="2">
        <v>8937</v>
      </c>
      <c r="Z245" s="2">
        <v>9555</v>
      </c>
      <c r="AA245" s="2">
        <v>7437</v>
      </c>
      <c r="AB245" s="2">
        <v>9624</v>
      </c>
      <c r="AC245" s="2">
        <v>8256</v>
      </c>
      <c r="AD245" s="2">
        <v>1242</v>
      </c>
      <c r="AE245" s="2">
        <v>1275</v>
      </c>
      <c r="AF245" s="2">
        <v>498</v>
      </c>
      <c r="AG245" s="2">
        <v>828</v>
      </c>
    </row>
    <row r="246" spans="1:33" x14ac:dyDescent="0.25">
      <c r="C246" t="s">
        <v>198</v>
      </c>
      <c r="D246" t="s">
        <v>198</v>
      </c>
      <c r="E246">
        <v>2018</v>
      </c>
      <c r="F246" s="2">
        <v>1664313</v>
      </c>
      <c r="G246" s="2">
        <v>139089</v>
      </c>
      <c r="H246" s="2">
        <v>29181</v>
      </c>
      <c r="I246" s="2">
        <v>28488</v>
      </c>
      <c r="J246" s="2">
        <v>23859</v>
      </c>
      <c r="K246" s="2">
        <v>27306</v>
      </c>
      <c r="L246" s="2">
        <v>3843</v>
      </c>
      <c r="M246" s="2">
        <v>26415</v>
      </c>
      <c r="N246" s="2">
        <v>3843</v>
      </c>
      <c r="O246" s="2">
        <v>8379</v>
      </c>
      <c r="P246" s="2">
        <v>9717</v>
      </c>
      <c r="Q246" s="2">
        <v>9309</v>
      </c>
      <c r="R246" s="2">
        <v>9987</v>
      </c>
      <c r="S246" s="2">
        <v>8973</v>
      </c>
      <c r="T246" s="2">
        <v>8268</v>
      </c>
      <c r="U246" s="2">
        <v>9186</v>
      </c>
      <c r="V246" s="2">
        <v>9840</v>
      </c>
      <c r="W246" s="2">
        <v>8154</v>
      </c>
      <c r="X246" s="2">
        <v>9624</v>
      </c>
      <c r="Y246" s="2">
        <v>8937</v>
      </c>
      <c r="Z246" s="2">
        <v>9555</v>
      </c>
      <c r="AA246" s="2">
        <v>7437</v>
      </c>
      <c r="AB246" s="2">
        <v>9624</v>
      </c>
      <c r="AC246" s="2">
        <v>8256</v>
      </c>
      <c r="AD246" s="2">
        <v>1242</v>
      </c>
      <c r="AE246" s="2">
        <v>1275</v>
      </c>
      <c r="AF246" s="2">
        <v>498</v>
      </c>
      <c r="AG246" s="2">
        <v>828</v>
      </c>
    </row>
    <row r="247" spans="1:33" x14ac:dyDescent="0.25">
      <c r="A247" t="s">
        <v>359</v>
      </c>
      <c r="B247" t="s">
        <v>391</v>
      </c>
      <c r="C247" t="s">
        <v>256</v>
      </c>
      <c r="D247" t="s">
        <v>81</v>
      </c>
      <c r="E247">
        <v>2018</v>
      </c>
      <c r="F247" s="2">
        <v>496566</v>
      </c>
      <c r="G247" s="2">
        <v>40368</v>
      </c>
      <c r="H247" s="2">
        <v>8775</v>
      </c>
      <c r="I247" s="2">
        <v>7518</v>
      </c>
      <c r="J247" s="2">
        <v>7524</v>
      </c>
      <c r="K247" s="2">
        <v>7059</v>
      </c>
      <c r="L247" s="2">
        <v>1362</v>
      </c>
      <c r="M247" s="2">
        <v>8130</v>
      </c>
      <c r="N247" s="2">
        <v>1362</v>
      </c>
      <c r="O247" s="2">
        <v>2406</v>
      </c>
      <c r="P247" s="2">
        <v>3102</v>
      </c>
      <c r="Q247" s="2">
        <v>2409</v>
      </c>
      <c r="R247" s="2">
        <v>2643</v>
      </c>
      <c r="S247" s="2">
        <v>2643</v>
      </c>
      <c r="T247" s="2">
        <v>2970</v>
      </c>
      <c r="U247" s="2">
        <v>3042</v>
      </c>
      <c r="V247" s="2">
        <v>3087</v>
      </c>
      <c r="W247" s="2">
        <v>2541</v>
      </c>
      <c r="X247" s="2">
        <v>2532</v>
      </c>
      <c r="Y247" s="2">
        <v>2007</v>
      </c>
      <c r="Z247" s="2">
        <v>2577</v>
      </c>
      <c r="AA247" s="2">
        <v>2016</v>
      </c>
      <c r="AB247" s="2">
        <v>2586</v>
      </c>
      <c r="AC247" s="2">
        <v>2448</v>
      </c>
      <c r="AD247" s="2">
        <v>387</v>
      </c>
      <c r="AE247" s="2">
        <v>471</v>
      </c>
      <c r="AF247" s="2">
        <v>168</v>
      </c>
      <c r="AG247" s="2">
        <v>333</v>
      </c>
    </row>
    <row r="248" spans="1:33" x14ac:dyDescent="0.25">
      <c r="C248" t="s">
        <v>274</v>
      </c>
      <c r="D248" t="s">
        <v>80</v>
      </c>
      <c r="E248">
        <v>2018</v>
      </c>
      <c r="F248" s="2">
        <v>511194</v>
      </c>
      <c r="G248" s="2">
        <v>38703</v>
      </c>
      <c r="H248" s="2">
        <v>8187</v>
      </c>
      <c r="I248" s="2">
        <v>6324</v>
      </c>
      <c r="J248" s="2">
        <v>7143</v>
      </c>
      <c r="K248" s="2">
        <v>7581</v>
      </c>
      <c r="L248" s="2">
        <v>909</v>
      </c>
      <c r="M248" s="2">
        <v>8556</v>
      </c>
      <c r="N248" s="2">
        <v>909</v>
      </c>
      <c r="O248" s="2">
        <v>2538</v>
      </c>
      <c r="P248" s="2">
        <v>3153</v>
      </c>
      <c r="Q248" s="2">
        <v>1341</v>
      </c>
      <c r="R248" s="2">
        <v>2910</v>
      </c>
      <c r="S248" s="2">
        <v>2793</v>
      </c>
      <c r="T248" s="2">
        <v>3138</v>
      </c>
      <c r="U248" s="2">
        <v>2952</v>
      </c>
      <c r="V248" s="2">
        <v>2562</v>
      </c>
      <c r="W248" s="2">
        <v>2343</v>
      </c>
      <c r="X248" s="2">
        <v>2172</v>
      </c>
      <c r="Y248" s="2">
        <v>2130</v>
      </c>
      <c r="Z248" s="2">
        <v>2811</v>
      </c>
      <c r="AA248" s="2">
        <v>1665</v>
      </c>
      <c r="AB248" s="2">
        <v>2472</v>
      </c>
      <c r="AC248" s="2">
        <v>2814</v>
      </c>
      <c r="AD248" s="2">
        <v>303</v>
      </c>
      <c r="AE248" s="2">
        <v>354</v>
      </c>
      <c r="AF248" s="2">
        <v>129</v>
      </c>
      <c r="AG248" s="2">
        <v>120</v>
      </c>
    </row>
    <row r="249" spans="1:33" x14ac:dyDescent="0.25">
      <c r="C249" t="s">
        <v>283</v>
      </c>
      <c r="D249" t="s">
        <v>155</v>
      </c>
      <c r="E249">
        <v>2018</v>
      </c>
      <c r="F249" s="2">
        <v>197946</v>
      </c>
      <c r="G249" s="2">
        <v>15492</v>
      </c>
      <c r="H249" s="2">
        <v>2832</v>
      </c>
      <c r="I249" s="2">
        <v>3198</v>
      </c>
      <c r="J249" s="2">
        <v>2520</v>
      </c>
      <c r="K249" s="2">
        <v>4062</v>
      </c>
      <c r="L249" s="2">
        <v>270</v>
      </c>
      <c r="M249" s="2">
        <v>2610</v>
      </c>
      <c r="N249" s="2">
        <v>270</v>
      </c>
      <c r="O249" s="2">
        <v>1164</v>
      </c>
      <c r="P249" s="2">
        <v>828</v>
      </c>
      <c r="Q249" s="2">
        <v>885</v>
      </c>
      <c r="R249" s="2">
        <v>1371</v>
      </c>
      <c r="S249" s="2">
        <v>891</v>
      </c>
      <c r="T249" s="2">
        <v>675</v>
      </c>
      <c r="U249" s="2">
        <v>891</v>
      </c>
      <c r="V249" s="2">
        <v>891</v>
      </c>
      <c r="W249" s="2">
        <v>1104</v>
      </c>
      <c r="X249" s="2">
        <v>1062</v>
      </c>
      <c r="Y249" s="2">
        <v>1527</v>
      </c>
      <c r="Z249" s="2">
        <v>1254</v>
      </c>
      <c r="AA249" s="2">
        <v>741</v>
      </c>
      <c r="AB249" s="2">
        <v>1110</v>
      </c>
      <c r="AC249" s="2">
        <v>831</v>
      </c>
      <c r="AD249" s="2">
        <v>123</v>
      </c>
      <c r="AE249" s="2">
        <v>60</v>
      </c>
      <c r="AF249" s="2">
        <v>45</v>
      </c>
      <c r="AG249" s="2">
        <v>42</v>
      </c>
    </row>
    <row r="250" spans="1:33" x14ac:dyDescent="0.25">
      <c r="C250" t="s">
        <v>197</v>
      </c>
      <c r="D250" t="s">
        <v>197</v>
      </c>
      <c r="E250">
        <v>2018</v>
      </c>
      <c r="F250" s="2">
        <v>1205706</v>
      </c>
      <c r="G250" s="2">
        <v>94563</v>
      </c>
      <c r="H250" s="2">
        <v>19794</v>
      </c>
      <c r="I250" s="2">
        <v>17040</v>
      </c>
      <c r="J250" s="2">
        <v>17190</v>
      </c>
      <c r="K250" s="2">
        <v>18699</v>
      </c>
      <c r="L250" s="2">
        <v>2544</v>
      </c>
      <c r="M250" s="2">
        <v>19299</v>
      </c>
      <c r="N250" s="2">
        <v>2544</v>
      </c>
      <c r="O250" s="2">
        <v>6108</v>
      </c>
      <c r="P250" s="2">
        <v>7080</v>
      </c>
      <c r="Q250" s="2">
        <v>4635</v>
      </c>
      <c r="R250" s="2">
        <v>6924</v>
      </c>
      <c r="S250" s="2">
        <v>6327</v>
      </c>
      <c r="T250" s="2">
        <v>6780</v>
      </c>
      <c r="U250" s="2">
        <v>6879</v>
      </c>
      <c r="V250" s="2">
        <v>6546</v>
      </c>
      <c r="W250" s="2">
        <v>5988</v>
      </c>
      <c r="X250" s="2">
        <v>5766</v>
      </c>
      <c r="Y250" s="2">
        <v>5664</v>
      </c>
      <c r="Z250" s="2">
        <v>6639</v>
      </c>
      <c r="AA250" s="2">
        <v>4422</v>
      </c>
      <c r="AB250" s="2">
        <v>6168</v>
      </c>
      <c r="AC250" s="2">
        <v>6090</v>
      </c>
      <c r="AD250" s="2">
        <v>816</v>
      </c>
      <c r="AE250" s="2">
        <v>888</v>
      </c>
      <c r="AF250" s="2">
        <v>345</v>
      </c>
      <c r="AG250" s="2">
        <v>495</v>
      </c>
    </row>
    <row r="251" spans="1:33" x14ac:dyDescent="0.25">
      <c r="C251" t="s">
        <v>198</v>
      </c>
      <c r="D251" t="s">
        <v>198</v>
      </c>
      <c r="E251">
        <v>2018</v>
      </c>
      <c r="F251" s="2">
        <v>1205706</v>
      </c>
      <c r="G251" s="2">
        <v>94563</v>
      </c>
      <c r="H251" s="2">
        <v>19794</v>
      </c>
      <c r="I251" s="2">
        <v>17040</v>
      </c>
      <c r="J251" s="2">
        <v>17190</v>
      </c>
      <c r="K251" s="2">
        <v>18699</v>
      </c>
      <c r="L251" s="2">
        <v>2544</v>
      </c>
      <c r="M251" s="2">
        <v>19299</v>
      </c>
      <c r="N251" s="2">
        <v>2544</v>
      </c>
      <c r="O251" s="2">
        <v>6108</v>
      </c>
      <c r="P251" s="2">
        <v>7080</v>
      </c>
      <c r="Q251" s="2">
        <v>4635</v>
      </c>
      <c r="R251" s="2">
        <v>6924</v>
      </c>
      <c r="S251" s="2">
        <v>6327</v>
      </c>
      <c r="T251" s="2">
        <v>6780</v>
      </c>
      <c r="U251" s="2">
        <v>6879</v>
      </c>
      <c r="V251" s="2">
        <v>6546</v>
      </c>
      <c r="W251" s="2">
        <v>5988</v>
      </c>
      <c r="X251" s="2">
        <v>5766</v>
      </c>
      <c r="Y251" s="2">
        <v>5664</v>
      </c>
      <c r="Z251" s="2">
        <v>6639</v>
      </c>
      <c r="AA251" s="2">
        <v>4422</v>
      </c>
      <c r="AB251" s="2">
        <v>6168</v>
      </c>
      <c r="AC251" s="2">
        <v>6090</v>
      </c>
      <c r="AD251" s="2">
        <v>816</v>
      </c>
      <c r="AE251" s="2">
        <v>888</v>
      </c>
      <c r="AF251" s="2">
        <v>345</v>
      </c>
      <c r="AG251" s="2">
        <v>495</v>
      </c>
    </row>
    <row r="252" spans="1:33" x14ac:dyDescent="0.25">
      <c r="B252" t="s">
        <v>327</v>
      </c>
      <c r="C252" t="s">
        <v>258</v>
      </c>
      <c r="D252" t="s">
        <v>123</v>
      </c>
      <c r="E252">
        <v>2018</v>
      </c>
      <c r="F252" s="2">
        <v>3597</v>
      </c>
      <c r="G252" s="2">
        <v>210</v>
      </c>
      <c r="H252" s="2">
        <v>30</v>
      </c>
      <c r="I252" s="2">
        <v>39</v>
      </c>
      <c r="J252" s="2">
        <v>39</v>
      </c>
      <c r="K252" s="2">
        <v>48</v>
      </c>
      <c r="L252" s="2">
        <v>9</v>
      </c>
      <c r="M252" s="2">
        <v>42</v>
      </c>
      <c r="N252" s="2">
        <v>9</v>
      </c>
      <c r="O252" s="2">
        <v>12</v>
      </c>
      <c r="P252" s="2">
        <v>9</v>
      </c>
      <c r="Q252" s="2">
        <v>12</v>
      </c>
      <c r="R252" s="2">
        <v>18</v>
      </c>
      <c r="S252" s="2">
        <v>15</v>
      </c>
      <c r="T252" s="2">
        <v>9</v>
      </c>
      <c r="U252" s="2">
        <v>12</v>
      </c>
      <c r="V252" s="2">
        <v>12</v>
      </c>
      <c r="W252" s="2">
        <v>15</v>
      </c>
      <c r="X252" s="2">
        <v>12</v>
      </c>
      <c r="Y252" s="2">
        <v>18</v>
      </c>
      <c r="Z252" s="2">
        <v>15</v>
      </c>
      <c r="AA252" s="2">
        <v>9</v>
      </c>
      <c r="AB252" s="2">
        <v>12</v>
      </c>
      <c r="AC252" s="2">
        <v>18</v>
      </c>
      <c r="AD252" s="2">
        <v>0</v>
      </c>
      <c r="AE252" s="2">
        <v>0</v>
      </c>
      <c r="AF252" s="2">
        <v>0</v>
      </c>
      <c r="AG252" s="2">
        <v>0</v>
      </c>
    </row>
    <row r="253" spans="1:33" x14ac:dyDescent="0.25">
      <c r="C253" t="s">
        <v>259</v>
      </c>
      <c r="D253" t="s">
        <v>212</v>
      </c>
      <c r="E253">
        <v>2018</v>
      </c>
      <c r="F253" s="2">
        <v>8181</v>
      </c>
      <c r="G253" s="2">
        <v>588</v>
      </c>
      <c r="H253" s="2">
        <v>66</v>
      </c>
      <c r="I253" s="2">
        <v>102</v>
      </c>
      <c r="J253" s="2">
        <v>183</v>
      </c>
      <c r="K253" s="2">
        <v>75</v>
      </c>
      <c r="L253" s="2">
        <v>15</v>
      </c>
      <c r="M253" s="2">
        <v>150</v>
      </c>
      <c r="N253" s="2">
        <v>15</v>
      </c>
      <c r="O253" s="2">
        <v>27</v>
      </c>
      <c r="P253" s="2">
        <v>21</v>
      </c>
      <c r="Q253" s="2">
        <v>33</v>
      </c>
      <c r="R253" s="2">
        <v>21</v>
      </c>
      <c r="S253" s="2">
        <v>42</v>
      </c>
      <c r="T253" s="2">
        <v>72</v>
      </c>
      <c r="U253" s="2">
        <v>42</v>
      </c>
      <c r="V253" s="2">
        <v>15</v>
      </c>
      <c r="W253" s="2">
        <v>54</v>
      </c>
      <c r="X253" s="2">
        <v>30</v>
      </c>
      <c r="Y253" s="2">
        <v>30</v>
      </c>
      <c r="Z253" s="2">
        <v>39</v>
      </c>
      <c r="AA253" s="2">
        <v>60</v>
      </c>
      <c r="AB253" s="2">
        <v>30</v>
      </c>
      <c r="AC253" s="2">
        <v>63</v>
      </c>
      <c r="AD253" s="2">
        <v>6</v>
      </c>
      <c r="AE253" s="2">
        <v>0</v>
      </c>
      <c r="AF253" s="2">
        <v>0</v>
      </c>
      <c r="AG253" s="2">
        <v>0</v>
      </c>
    </row>
    <row r="254" spans="1:33" x14ac:dyDescent="0.25">
      <c r="C254" t="s">
        <v>260</v>
      </c>
      <c r="D254" t="s">
        <v>2</v>
      </c>
      <c r="E254">
        <v>2018</v>
      </c>
      <c r="F254" s="2">
        <v>11409</v>
      </c>
      <c r="G254" s="2">
        <v>750</v>
      </c>
      <c r="H254" s="2">
        <v>123</v>
      </c>
      <c r="I254" s="2">
        <v>171</v>
      </c>
      <c r="J254" s="2">
        <v>186</v>
      </c>
      <c r="K254" s="2">
        <v>150</v>
      </c>
      <c r="L254" s="2">
        <v>12</v>
      </c>
      <c r="M254" s="2">
        <v>108</v>
      </c>
      <c r="N254" s="2">
        <v>12</v>
      </c>
      <c r="O254" s="2">
        <v>48</v>
      </c>
      <c r="P254" s="2">
        <v>21</v>
      </c>
      <c r="Q254" s="2">
        <v>69</v>
      </c>
      <c r="R254" s="2">
        <v>45</v>
      </c>
      <c r="S254" s="2">
        <v>27</v>
      </c>
      <c r="T254" s="2">
        <v>39</v>
      </c>
      <c r="U254" s="2">
        <v>30</v>
      </c>
      <c r="V254" s="2">
        <v>48</v>
      </c>
      <c r="W254" s="2">
        <v>54</v>
      </c>
      <c r="X254" s="2">
        <v>57</v>
      </c>
      <c r="Y254" s="2">
        <v>57</v>
      </c>
      <c r="Z254" s="2">
        <v>45</v>
      </c>
      <c r="AA254" s="2">
        <v>93</v>
      </c>
      <c r="AB254" s="2">
        <v>54</v>
      </c>
      <c r="AC254" s="2">
        <v>48</v>
      </c>
      <c r="AD254" s="2">
        <v>0</v>
      </c>
      <c r="AE254" s="2">
        <v>0</v>
      </c>
      <c r="AF254" s="2">
        <v>0</v>
      </c>
      <c r="AG254" s="2">
        <v>0</v>
      </c>
    </row>
    <row r="255" spans="1:33" x14ac:dyDescent="0.25">
      <c r="C255" t="s">
        <v>264</v>
      </c>
      <c r="D255" t="s">
        <v>20</v>
      </c>
      <c r="E255">
        <v>2018</v>
      </c>
      <c r="F255" s="2">
        <v>8307</v>
      </c>
      <c r="G255" s="2">
        <v>564</v>
      </c>
      <c r="H255" s="2">
        <v>84</v>
      </c>
      <c r="I255" s="2">
        <v>114</v>
      </c>
      <c r="J255" s="2">
        <v>132</v>
      </c>
      <c r="K255" s="2">
        <v>117</v>
      </c>
      <c r="L255" s="2">
        <v>12</v>
      </c>
      <c r="M255" s="2">
        <v>108</v>
      </c>
      <c r="N255" s="2">
        <v>12</v>
      </c>
      <c r="O255" s="2">
        <v>33</v>
      </c>
      <c r="P255" s="2">
        <v>21</v>
      </c>
      <c r="Q255" s="2">
        <v>39</v>
      </c>
      <c r="R255" s="2">
        <v>39</v>
      </c>
      <c r="S255" s="2">
        <v>39</v>
      </c>
      <c r="T255" s="2">
        <v>27</v>
      </c>
      <c r="U255" s="2">
        <v>27</v>
      </c>
      <c r="V255" s="2">
        <v>30</v>
      </c>
      <c r="W255" s="2">
        <v>33</v>
      </c>
      <c r="X255" s="2">
        <v>36</v>
      </c>
      <c r="Y255" s="2">
        <v>45</v>
      </c>
      <c r="Z255" s="2">
        <v>39</v>
      </c>
      <c r="AA255" s="2">
        <v>69</v>
      </c>
      <c r="AB255" s="2">
        <v>33</v>
      </c>
      <c r="AC255" s="2">
        <v>42</v>
      </c>
      <c r="AD255" s="2">
        <v>0</v>
      </c>
      <c r="AE255" s="2">
        <v>0</v>
      </c>
      <c r="AF255" s="2">
        <v>0</v>
      </c>
      <c r="AG255" s="2">
        <v>0</v>
      </c>
    </row>
    <row r="256" spans="1:33" x14ac:dyDescent="0.25">
      <c r="C256" t="s">
        <v>265</v>
      </c>
      <c r="D256" t="s">
        <v>3</v>
      </c>
      <c r="E256">
        <v>2018</v>
      </c>
      <c r="F256" s="2">
        <v>10707</v>
      </c>
      <c r="G256" s="2">
        <v>780</v>
      </c>
      <c r="H256" s="2">
        <v>132</v>
      </c>
      <c r="I256" s="2">
        <v>156</v>
      </c>
      <c r="J256" s="2">
        <v>159</v>
      </c>
      <c r="K256" s="2">
        <v>192</v>
      </c>
      <c r="L256" s="2">
        <v>9</v>
      </c>
      <c r="M256" s="2">
        <v>132</v>
      </c>
      <c r="N256" s="2">
        <v>9</v>
      </c>
      <c r="O256" s="2">
        <v>60</v>
      </c>
      <c r="P256" s="2">
        <v>36</v>
      </c>
      <c r="Q256" s="2">
        <v>60</v>
      </c>
      <c r="R256" s="2">
        <v>51</v>
      </c>
      <c r="S256" s="2">
        <v>51</v>
      </c>
      <c r="T256" s="2">
        <v>39</v>
      </c>
      <c r="U256" s="2">
        <v>33</v>
      </c>
      <c r="V256" s="2">
        <v>45</v>
      </c>
      <c r="W256" s="2">
        <v>54</v>
      </c>
      <c r="X256" s="2">
        <v>36</v>
      </c>
      <c r="Y256" s="2">
        <v>81</v>
      </c>
      <c r="Z256" s="2">
        <v>63</v>
      </c>
      <c r="AA256" s="2">
        <v>63</v>
      </c>
      <c r="AB256" s="2">
        <v>54</v>
      </c>
      <c r="AC256" s="2">
        <v>48</v>
      </c>
      <c r="AD256" s="2">
        <v>0</v>
      </c>
      <c r="AE256" s="2">
        <v>0</v>
      </c>
      <c r="AF256" s="2">
        <v>0</v>
      </c>
      <c r="AG256" s="2">
        <v>0</v>
      </c>
    </row>
    <row r="257" spans="3:33" x14ac:dyDescent="0.25">
      <c r="C257" t="s">
        <v>266</v>
      </c>
      <c r="D257" t="s">
        <v>6</v>
      </c>
      <c r="E257">
        <v>2018</v>
      </c>
      <c r="F257" s="2">
        <v>25824</v>
      </c>
      <c r="G257" s="2">
        <v>1884</v>
      </c>
      <c r="H257" s="2">
        <v>306</v>
      </c>
      <c r="I257" s="2">
        <v>402</v>
      </c>
      <c r="J257" s="2">
        <v>372</v>
      </c>
      <c r="K257" s="2">
        <v>474</v>
      </c>
      <c r="L257" s="2">
        <v>42</v>
      </c>
      <c r="M257" s="2">
        <v>285</v>
      </c>
      <c r="N257" s="2">
        <v>42</v>
      </c>
      <c r="O257" s="2">
        <v>153</v>
      </c>
      <c r="P257" s="2">
        <v>69</v>
      </c>
      <c r="Q257" s="2">
        <v>147</v>
      </c>
      <c r="R257" s="2">
        <v>138</v>
      </c>
      <c r="S257" s="2">
        <v>114</v>
      </c>
      <c r="T257" s="2">
        <v>96</v>
      </c>
      <c r="U257" s="2">
        <v>90</v>
      </c>
      <c r="V257" s="2">
        <v>102</v>
      </c>
      <c r="W257" s="2">
        <v>135</v>
      </c>
      <c r="X257" s="2">
        <v>123</v>
      </c>
      <c r="Y257" s="2">
        <v>183</v>
      </c>
      <c r="Z257" s="2">
        <v>132</v>
      </c>
      <c r="AA257" s="2">
        <v>141</v>
      </c>
      <c r="AB257" s="2">
        <v>135</v>
      </c>
      <c r="AC257" s="2">
        <v>81</v>
      </c>
      <c r="AD257" s="2">
        <v>12</v>
      </c>
      <c r="AE257" s="2">
        <v>9</v>
      </c>
      <c r="AF257" s="2">
        <v>9</v>
      </c>
      <c r="AG257" s="2">
        <v>12</v>
      </c>
    </row>
    <row r="258" spans="3:33" x14ac:dyDescent="0.25">
      <c r="C258" t="s">
        <v>270</v>
      </c>
      <c r="D258" t="s">
        <v>9</v>
      </c>
      <c r="E258">
        <v>2018</v>
      </c>
      <c r="F258" s="2">
        <v>38508</v>
      </c>
      <c r="G258" s="2">
        <v>2781</v>
      </c>
      <c r="H258" s="2">
        <v>459</v>
      </c>
      <c r="I258" s="2">
        <v>549</v>
      </c>
      <c r="J258" s="2">
        <v>531</v>
      </c>
      <c r="K258" s="2">
        <v>729</v>
      </c>
      <c r="L258" s="2">
        <v>48</v>
      </c>
      <c r="M258" s="2">
        <v>465</v>
      </c>
      <c r="N258" s="2">
        <v>48</v>
      </c>
      <c r="O258" s="2">
        <v>219</v>
      </c>
      <c r="P258" s="2">
        <v>120</v>
      </c>
      <c r="Q258" s="2">
        <v>192</v>
      </c>
      <c r="R258" s="2">
        <v>237</v>
      </c>
      <c r="S258" s="2">
        <v>129</v>
      </c>
      <c r="T258" s="2">
        <v>144</v>
      </c>
      <c r="U258" s="2">
        <v>177</v>
      </c>
      <c r="V258" s="2">
        <v>150</v>
      </c>
      <c r="W258" s="2">
        <v>204</v>
      </c>
      <c r="X258" s="2">
        <v>174</v>
      </c>
      <c r="Y258" s="2">
        <v>273</v>
      </c>
      <c r="Z258" s="2">
        <v>186</v>
      </c>
      <c r="AA258" s="2">
        <v>183</v>
      </c>
      <c r="AB258" s="2">
        <v>186</v>
      </c>
      <c r="AC258" s="2">
        <v>159</v>
      </c>
      <c r="AD258" s="2">
        <v>18</v>
      </c>
      <c r="AE258" s="2">
        <v>12</v>
      </c>
      <c r="AF258" s="2">
        <v>12</v>
      </c>
      <c r="AG258" s="2">
        <v>9</v>
      </c>
    </row>
    <row r="259" spans="3:33" x14ac:dyDescent="0.25">
      <c r="C259" t="s">
        <v>272</v>
      </c>
      <c r="D259" t="s">
        <v>11</v>
      </c>
      <c r="E259">
        <v>2018</v>
      </c>
      <c r="F259" s="2">
        <v>20100</v>
      </c>
      <c r="G259" s="2">
        <v>1500</v>
      </c>
      <c r="H259" s="2">
        <v>276</v>
      </c>
      <c r="I259" s="2">
        <v>276</v>
      </c>
      <c r="J259" s="2">
        <v>261</v>
      </c>
      <c r="K259" s="2">
        <v>405</v>
      </c>
      <c r="L259" s="2">
        <v>33</v>
      </c>
      <c r="M259" s="2">
        <v>252</v>
      </c>
      <c r="N259" s="2">
        <v>33</v>
      </c>
      <c r="O259" s="2">
        <v>111</v>
      </c>
      <c r="P259" s="2">
        <v>75</v>
      </c>
      <c r="Q259" s="2">
        <v>96</v>
      </c>
      <c r="R259" s="2">
        <v>123</v>
      </c>
      <c r="S259" s="2">
        <v>66</v>
      </c>
      <c r="T259" s="2">
        <v>60</v>
      </c>
      <c r="U259" s="2">
        <v>90</v>
      </c>
      <c r="V259" s="2">
        <v>87</v>
      </c>
      <c r="W259" s="2">
        <v>105</v>
      </c>
      <c r="X259" s="2">
        <v>81</v>
      </c>
      <c r="Y259" s="2">
        <v>171</v>
      </c>
      <c r="Z259" s="2">
        <v>99</v>
      </c>
      <c r="AA259" s="2">
        <v>93</v>
      </c>
      <c r="AB259" s="2">
        <v>117</v>
      </c>
      <c r="AC259" s="2">
        <v>96</v>
      </c>
      <c r="AD259" s="2">
        <v>15</v>
      </c>
      <c r="AE259" s="2">
        <v>9</v>
      </c>
      <c r="AF259" s="2">
        <v>0</v>
      </c>
      <c r="AG259" s="2">
        <v>6</v>
      </c>
    </row>
    <row r="260" spans="3:33" x14ac:dyDescent="0.25">
      <c r="C260" t="s">
        <v>273</v>
      </c>
      <c r="D260" t="s">
        <v>13</v>
      </c>
      <c r="E260">
        <v>2018</v>
      </c>
      <c r="F260" s="2">
        <v>30180</v>
      </c>
      <c r="G260" s="2">
        <v>2253</v>
      </c>
      <c r="H260" s="2">
        <v>378</v>
      </c>
      <c r="I260" s="2">
        <v>408</v>
      </c>
      <c r="J260" s="2">
        <v>420</v>
      </c>
      <c r="K260" s="2">
        <v>597</v>
      </c>
      <c r="L260" s="2">
        <v>60</v>
      </c>
      <c r="M260" s="2">
        <v>390</v>
      </c>
      <c r="N260" s="2">
        <v>60</v>
      </c>
      <c r="O260" s="2">
        <v>207</v>
      </c>
      <c r="P260" s="2">
        <v>99</v>
      </c>
      <c r="Q260" s="2">
        <v>120</v>
      </c>
      <c r="R260" s="2">
        <v>198</v>
      </c>
      <c r="S260" s="2">
        <v>96</v>
      </c>
      <c r="T260" s="2">
        <v>123</v>
      </c>
      <c r="U260" s="2">
        <v>141</v>
      </c>
      <c r="V260" s="2">
        <v>132</v>
      </c>
      <c r="W260" s="2">
        <v>162</v>
      </c>
      <c r="X260" s="2">
        <v>129</v>
      </c>
      <c r="Y260" s="2">
        <v>192</v>
      </c>
      <c r="Z260" s="2">
        <v>159</v>
      </c>
      <c r="AA260" s="2">
        <v>135</v>
      </c>
      <c r="AB260" s="2">
        <v>144</v>
      </c>
      <c r="AC260" s="2">
        <v>150</v>
      </c>
      <c r="AD260" s="2">
        <v>18</v>
      </c>
      <c r="AE260" s="2">
        <v>15</v>
      </c>
      <c r="AF260" s="2">
        <v>12</v>
      </c>
      <c r="AG260" s="2">
        <v>9</v>
      </c>
    </row>
    <row r="261" spans="3:33" x14ac:dyDescent="0.25">
      <c r="C261" t="s">
        <v>275</v>
      </c>
      <c r="D261" t="s">
        <v>15</v>
      </c>
      <c r="E261">
        <v>2018</v>
      </c>
      <c r="F261" s="2">
        <v>66384</v>
      </c>
      <c r="G261" s="2">
        <v>4890</v>
      </c>
      <c r="H261" s="2">
        <v>906</v>
      </c>
      <c r="I261" s="2">
        <v>879</v>
      </c>
      <c r="J261" s="2">
        <v>921</v>
      </c>
      <c r="K261" s="2">
        <v>1119</v>
      </c>
      <c r="L261" s="2">
        <v>150</v>
      </c>
      <c r="M261" s="2">
        <v>915</v>
      </c>
      <c r="N261" s="2">
        <v>150</v>
      </c>
      <c r="O261" s="2">
        <v>357</v>
      </c>
      <c r="P261" s="2">
        <v>291</v>
      </c>
      <c r="Q261" s="2">
        <v>228</v>
      </c>
      <c r="R261" s="2">
        <v>393</v>
      </c>
      <c r="S261" s="2">
        <v>204</v>
      </c>
      <c r="T261" s="2">
        <v>303</v>
      </c>
      <c r="U261" s="2">
        <v>408</v>
      </c>
      <c r="V261" s="2">
        <v>294</v>
      </c>
      <c r="W261" s="2">
        <v>363</v>
      </c>
      <c r="X261" s="2">
        <v>285</v>
      </c>
      <c r="Y261" s="2">
        <v>366</v>
      </c>
      <c r="Z261" s="2">
        <v>366</v>
      </c>
      <c r="AA261" s="2">
        <v>255</v>
      </c>
      <c r="AB261" s="2">
        <v>324</v>
      </c>
      <c r="AC261" s="2">
        <v>303</v>
      </c>
      <c r="AD261" s="2">
        <v>42</v>
      </c>
      <c r="AE261" s="2">
        <v>39</v>
      </c>
      <c r="AF261" s="2">
        <v>30</v>
      </c>
      <c r="AG261" s="2">
        <v>39</v>
      </c>
    </row>
    <row r="262" spans="3:33" x14ac:dyDescent="0.25">
      <c r="C262" t="s">
        <v>276</v>
      </c>
      <c r="D262" t="s">
        <v>17</v>
      </c>
      <c r="E262">
        <v>2018</v>
      </c>
      <c r="F262" s="2">
        <v>70902</v>
      </c>
      <c r="G262" s="2">
        <v>5418</v>
      </c>
      <c r="H262" s="2">
        <v>906</v>
      </c>
      <c r="I262" s="2">
        <v>1005</v>
      </c>
      <c r="J262" s="2">
        <v>1044</v>
      </c>
      <c r="K262" s="2">
        <v>1245</v>
      </c>
      <c r="L262" s="2">
        <v>126</v>
      </c>
      <c r="M262" s="2">
        <v>1092</v>
      </c>
      <c r="N262" s="2">
        <v>126</v>
      </c>
      <c r="O262" s="2">
        <v>363</v>
      </c>
      <c r="P262" s="2">
        <v>291</v>
      </c>
      <c r="Q262" s="2">
        <v>318</v>
      </c>
      <c r="R262" s="2">
        <v>432</v>
      </c>
      <c r="S262" s="2">
        <v>273</v>
      </c>
      <c r="T262" s="2">
        <v>345</v>
      </c>
      <c r="U262" s="2">
        <v>447</v>
      </c>
      <c r="V262" s="2">
        <v>291</v>
      </c>
      <c r="W262" s="2">
        <v>366</v>
      </c>
      <c r="X262" s="2">
        <v>312</v>
      </c>
      <c r="Y262" s="2">
        <v>453</v>
      </c>
      <c r="Z262" s="2">
        <v>372</v>
      </c>
      <c r="AA262" s="2">
        <v>330</v>
      </c>
      <c r="AB262" s="2">
        <v>324</v>
      </c>
      <c r="AC262" s="2">
        <v>372</v>
      </c>
      <c r="AD262" s="2">
        <v>33</v>
      </c>
      <c r="AE262" s="2">
        <v>39</v>
      </c>
      <c r="AF262" s="2">
        <v>21</v>
      </c>
      <c r="AG262" s="2">
        <v>36</v>
      </c>
    </row>
    <row r="263" spans="3:33" x14ac:dyDescent="0.25">
      <c r="C263" t="s">
        <v>277</v>
      </c>
      <c r="D263" t="s">
        <v>21</v>
      </c>
      <c r="E263">
        <v>2018</v>
      </c>
      <c r="F263" s="2">
        <v>84279</v>
      </c>
      <c r="G263" s="2">
        <v>6645</v>
      </c>
      <c r="H263" s="2">
        <v>1275</v>
      </c>
      <c r="I263" s="2">
        <v>1338</v>
      </c>
      <c r="J263" s="2">
        <v>1242</v>
      </c>
      <c r="K263" s="2">
        <v>1440</v>
      </c>
      <c r="L263" s="2">
        <v>186</v>
      </c>
      <c r="M263" s="2">
        <v>1167</v>
      </c>
      <c r="N263" s="2">
        <v>186</v>
      </c>
      <c r="O263" s="2">
        <v>438</v>
      </c>
      <c r="P263" s="2">
        <v>375</v>
      </c>
      <c r="Q263" s="2">
        <v>396</v>
      </c>
      <c r="R263" s="2">
        <v>492</v>
      </c>
      <c r="S263" s="2">
        <v>309</v>
      </c>
      <c r="T263" s="2">
        <v>402</v>
      </c>
      <c r="U263" s="2">
        <v>408</v>
      </c>
      <c r="V263" s="2">
        <v>411</v>
      </c>
      <c r="W263" s="2">
        <v>441</v>
      </c>
      <c r="X263" s="2">
        <v>453</v>
      </c>
      <c r="Y263" s="2">
        <v>507</v>
      </c>
      <c r="Z263" s="2">
        <v>489</v>
      </c>
      <c r="AA263" s="2">
        <v>402</v>
      </c>
      <c r="AB263" s="2">
        <v>489</v>
      </c>
      <c r="AC263" s="2">
        <v>447</v>
      </c>
      <c r="AD263" s="2">
        <v>42</v>
      </c>
      <c r="AE263" s="2">
        <v>60</v>
      </c>
      <c r="AF263" s="2">
        <v>27</v>
      </c>
      <c r="AG263" s="2">
        <v>57</v>
      </c>
    </row>
    <row r="264" spans="3:33" x14ac:dyDescent="0.25">
      <c r="C264" t="s">
        <v>278</v>
      </c>
      <c r="D264" t="s">
        <v>24</v>
      </c>
      <c r="E264">
        <v>2018</v>
      </c>
      <c r="F264" s="2">
        <v>79416</v>
      </c>
      <c r="G264" s="2">
        <v>6669</v>
      </c>
      <c r="H264" s="2">
        <v>1296</v>
      </c>
      <c r="I264" s="2">
        <v>1347</v>
      </c>
      <c r="J264" s="2">
        <v>1293</v>
      </c>
      <c r="K264" s="2">
        <v>1452</v>
      </c>
      <c r="L264" s="2">
        <v>165</v>
      </c>
      <c r="M264" s="2">
        <v>1116</v>
      </c>
      <c r="N264" s="2">
        <v>165</v>
      </c>
      <c r="O264" s="2">
        <v>429</v>
      </c>
      <c r="P264" s="2">
        <v>378</v>
      </c>
      <c r="Q264" s="2">
        <v>441</v>
      </c>
      <c r="R264" s="2">
        <v>516</v>
      </c>
      <c r="S264" s="2">
        <v>279</v>
      </c>
      <c r="T264" s="2">
        <v>390</v>
      </c>
      <c r="U264" s="2">
        <v>438</v>
      </c>
      <c r="V264" s="2">
        <v>375</v>
      </c>
      <c r="W264" s="2">
        <v>498</v>
      </c>
      <c r="X264" s="2">
        <v>450</v>
      </c>
      <c r="Y264" s="2">
        <v>507</v>
      </c>
      <c r="Z264" s="2">
        <v>459</v>
      </c>
      <c r="AA264" s="2">
        <v>405</v>
      </c>
      <c r="AB264" s="2">
        <v>540</v>
      </c>
      <c r="AC264" s="2">
        <v>402</v>
      </c>
      <c r="AD264" s="2">
        <v>48</v>
      </c>
      <c r="AE264" s="2">
        <v>45</v>
      </c>
      <c r="AF264" s="2">
        <v>27</v>
      </c>
      <c r="AG264" s="2">
        <v>42</v>
      </c>
    </row>
    <row r="265" spans="3:33" x14ac:dyDescent="0.25">
      <c r="C265" t="s">
        <v>279</v>
      </c>
      <c r="D265" t="s">
        <v>26</v>
      </c>
      <c r="E265">
        <v>2018</v>
      </c>
      <c r="F265" s="2">
        <v>211719</v>
      </c>
      <c r="G265" s="2">
        <v>17814</v>
      </c>
      <c r="H265" s="2">
        <v>3681</v>
      </c>
      <c r="I265" s="2">
        <v>3318</v>
      </c>
      <c r="J265" s="2">
        <v>3447</v>
      </c>
      <c r="K265" s="2">
        <v>3738</v>
      </c>
      <c r="L265" s="2">
        <v>462</v>
      </c>
      <c r="M265" s="2">
        <v>3174</v>
      </c>
      <c r="N265" s="2">
        <v>462</v>
      </c>
      <c r="O265" s="2">
        <v>1161</v>
      </c>
      <c r="P265" s="2">
        <v>1179</v>
      </c>
      <c r="Q265" s="2">
        <v>960</v>
      </c>
      <c r="R265" s="2">
        <v>1407</v>
      </c>
      <c r="S265" s="2">
        <v>882</v>
      </c>
      <c r="T265" s="2">
        <v>1215</v>
      </c>
      <c r="U265" s="2">
        <v>1248</v>
      </c>
      <c r="V265" s="2">
        <v>1173</v>
      </c>
      <c r="W265" s="2">
        <v>1350</v>
      </c>
      <c r="X265" s="2">
        <v>1095</v>
      </c>
      <c r="Y265" s="2">
        <v>1173</v>
      </c>
      <c r="Z265" s="2">
        <v>1263</v>
      </c>
      <c r="AA265" s="2">
        <v>882</v>
      </c>
      <c r="AB265" s="2">
        <v>1329</v>
      </c>
      <c r="AC265" s="2">
        <v>1044</v>
      </c>
      <c r="AD265" s="2">
        <v>138</v>
      </c>
      <c r="AE265" s="2">
        <v>159</v>
      </c>
      <c r="AF265" s="2">
        <v>60</v>
      </c>
      <c r="AG265" s="2">
        <v>102</v>
      </c>
    </row>
    <row r="266" spans="3:33" x14ac:dyDescent="0.25">
      <c r="C266" t="s">
        <v>281</v>
      </c>
      <c r="D266" t="s">
        <v>5</v>
      </c>
      <c r="E266">
        <v>2018</v>
      </c>
      <c r="F266" s="2">
        <v>264747</v>
      </c>
      <c r="G266" s="2">
        <v>22230</v>
      </c>
      <c r="H266" s="2">
        <v>4899</v>
      </c>
      <c r="I266" s="2">
        <v>3996</v>
      </c>
      <c r="J266" s="2">
        <v>4131</v>
      </c>
      <c r="K266" s="2">
        <v>4290</v>
      </c>
      <c r="L266" s="2">
        <v>594</v>
      </c>
      <c r="M266" s="2">
        <v>4314</v>
      </c>
      <c r="N266" s="2">
        <v>594</v>
      </c>
      <c r="O266" s="2">
        <v>1503</v>
      </c>
      <c r="P266" s="2">
        <v>1800</v>
      </c>
      <c r="Q266" s="2">
        <v>939</v>
      </c>
      <c r="R266" s="2">
        <v>1683</v>
      </c>
      <c r="S266" s="2">
        <v>1206</v>
      </c>
      <c r="T266" s="2">
        <v>1905</v>
      </c>
      <c r="U266" s="2">
        <v>1716</v>
      </c>
      <c r="V266" s="2">
        <v>1551</v>
      </c>
      <c r="W266" s="2">
        <v>1482</v>
      </c>
      <c r="X266" s="2">
        <v>1419</v>
      </c>
      <c r="Y266" s="2">
        <v>1107</v>
      </c>
      <c r="Z266" s="2">
        <v>1635</v>
      </c>
      <c r="AA266" s="2">
        <v>741</v>
      </c>
      <c r="AB266" s="2">
        <v>1548</v>
      </c>
      <c r="AC266" s="2">
        <v>1392</v>
      </c>
      <c r="AD266" s="2">
        <v>219</v>
      </c>
      <c r="AE266" s="2">
        <v>216</v>
      </c>
      <c r="AF266" s="2">
        <v>78</v>
      </c>
      <c r="AG266" s="2">
        <v>81</v>
      </c>
    </row>
    <row r="267" spans="3:33" x14ac:dyDescent="0.25">
      <c r="C267" t="s">
        <v>282</v>
      </c>
      <c r="D267" t="s">
        <v>8</v>
      </c>
      <c r="E267">
        <v>2018</v>
      </c>
      <c r="F267" s="2">
        <v>217578</v>
      </c>
      <c r="G267" s="2">
        <v>15741</v>
      </c>
      <c r="H267" s="2">
        <v>4152</v>
      </c>
      <c r="I267" s="2">
        <v>2280</v>
      </c>
      <c r="J267" s="2">
        <v>2166</v>
      </c>
      <c r="K267" s="2">
        <v>1899</v>
      </c>
      <c r="L267" s="2">
        <v>489</v>
      </c>
      <c r="M267" s="2">
        <v>4752</v>
      </c>
      <c r="N267" s="2">
        <v>489</v>
      </c>
      <c r="O267" s="2">
        <v>762</v>
      </c>
      <c r="P267" s="2">
        <v>1995</v>
      </c>
      <c r="Q267" s="2">
        <v>396</v>
      </c>
      <c r="R267" s="2">
        <v>849</v>
      </c>
      <c r="S267" s="2">
        <v>2304</v>
      </c>
      <c r="T267" s="2">
        <v>1356</v>
      </c>
      <c r="U267" s="2">
        <v>1317</v>
      </c>
      <c r="V267" s="2">
        <v>1545</v>
      </c>
      <c r="W267" s="2">
        <v>435</v>
      </c>
      <c r="X267" s="2">
        <v>873</v>
      </c>
      <c r="Y267" s="2">
        <v>288</v>
      </c>
      <c r="Z267" s="2">
        <v>1014</v>
      </c>
      <c r="AA267" s="2">
        <v>375</v>
      </c>
      <c r="AB267" s="2">
        <v>615</v>
      </c>
      <c r="AC267" s="2">
        <v>1131</v>
      </c>
      <c r="AD267" s="2">
        <v>171</v>
      </c>
      <c r="AE267" s="2">
        <v>213</v>
      </c>
      <c r="AF267" s="2">
        <v>42</v>
      </c>
      <c r="AG267" s="2">
        <v>63</v>
      </c>
    </row>
    <row r="268" spans="3:33" x14ac:dyDescent="0.25">
      <c r="C268" t="s">
        <v>297</v>
      </c>
      <c r="D268" t="s">
        <v>149</v>
      </c>
      <c r="E268">
        <v>2018</v>
      </c>
      <c r="F268" s="2">
        <v>53862</v>
      </c>
      <c r="G268" s="2">
        <v>3840</v>
      </c>
      <c r="H268" s="2">
        <v>819</v>
      </c>
      <c r="I268" s="2">
        <v>660</v>
      </c>
      <c r="J268" s="2">
        <v>672</v>
      </c>
      <c r="K268" s="2">
        <v>723</v>
      </c>
      <c r="L268" s="2">
        <v>126</v>
      </c>
      <c r="M268" s="2">
        <v>843</v>
      </c>
      <c r="N268" s="2">
        <v>126</v>
      </c>
      <c r="O268" s="2">
        <v>219</v>
      </c>
      <c r="P268" s="2">
        <v>300</v>
      </c>
      <c r="Q268" s="2">
        <v>198</v>
      </c>
      <c r="R268" s="2">
        <v>282</v>
      </c>
      <c r="S268" s="2">
        <v>294</v>
      </c>
      <c r="T268" s="2">
        <v>249</v>
      </c>
      <c r="U268" s="2">
        <v>258</v>
      </c>
      <c r="V268" s="2">
        <v>279</v>
      </c>
      <c r="W268" s="2">
        <v>234</v>
      </c>
      <c r="X268" s="2">
        <v>207</v>
      </c>
      <c r="Y268" s="2">
        <v>219</v>
      </c>
      <c r="Z268" s="2">
        <v>258</v>
      </c>
      <c r="AA268" s="2">
        <v>186</v>
      </c>
      <c r="AB268" s="2">
        <v>240</v>
      </c>
      <c r="AC268" s="2">
        <v>291</v>
      </c>
      <c r="AD268" s="2">
        <v>39</v>
      </c>
      <c r="AE268" s="2">
        <v>51</v>
      </c>
      <c r="AF268" s="2">
        <v>15</v>
      </c>
      <c r="AG268" s="2">
        <v>24</v>
      </c>
    </row>
    <row r="269" spans="3:33" x14ac:dyDescent="0.25">
      <c r="C269" t="s">
        <v>197</v>
      </c>
      <c r="D269" t="s">
        <v>197</v>
      </c>
      <c r="E269">
        <v>2018</v>
      </c>
      <c r="F269" s="2">
        <v>1205706</v>
      </c>
      <c r="G269" s="2">
        <v>94563</v>
      </c>
      <c r="H269" s="2">
        <v>19794</v>
      </c>
      <c r="I269" s="2">
        <v>17040</v>
      </c>
      <c r="J269" s="2">
        <v>17190</v>
      </c>
      <c r="K269" s="2">
        <v>18699</v>
      </c>
      <c r="L269" s="2">
        <v>2544</v>
      </c>
      <c r="M269" s="2">
        <v>19299</v>
      </c>
      <c r="N269" s="2">
        <v>2544</v>
      </c>
      <c r="O269" s="2">
        <v>6108</v>
      </c>
      <c r="P269" s="2">
        <v>7080</v>
      </c>
      <c r="Q269" s="2">
        <v>4635</v>
      </c>
      <c r="R269" s="2">
        <v>6924</v>
      </c>
      <c r="S269" s="2">
        <v>6327</v>
      </c>
      <c r="T269" s="2">
        <v>6780</v>
      </c>
      <c r="U269" s="2">
        <v>6879</v>
      </c>
      <c r="V269" s="2">
        <v>6546</v>
      </c>
      <c r="W269" s="2">
        <v>5988</v>
      </c>
      <c r="X269" s="2">
        <v>5766</v>
      </c>
      <c r="Y269" s="2">
        <v>5664</v>
      </c>
      <c r="Z269" s="2">
        <v>6639</v>
      </c>
      <c r="AA269" s="2">
        <v>4422</v>
      </c>
      <c r="AB269" s="2">
        <v>6168</v>
      </c>
      <c r="AC269" s="2">
        <v>6090</v>
      </c>
      <c r="AD269" s="2">
        <v>816</v>
      </c>
      <c r="AE269" s="2">
        <v>888</v>
      </c>
      <c r="AF269" s="2">
        <v>345</v>
      </c>
      <c r="AG269" s="2">
        <v>495</v>
      </c>
    </row>
    <row r="270" spans="3:33" x14ac:dyDescent="0.25">
      <c r="C270" t="s">
        <v>198</v>
      </c>
      <c r="D270" t="s">
        <v>198</v>
      </c>
      <c r="E270">
        <v>2018</v>
      </c>
      <c r="F270" s="2">
        <v>1151844</v>
      </c>
      <c r="G270" s="2">
        <v>90717</v>
      </c>
      <c r="H270" s="2">
        <v>18975</v>
      </c>
      <c r="I270" s="2">
        <v>16380</v>
      </c>
      <c r="J270" s="2">
        <v>16518</v>
      </c>
      <c r="K270" s="2">
        <v>17976</v>
      </c>
      <c r="L270" s="2">
        <v>2415</v>
      </c>
      <c r="M270" s="2">
        <v>18456</v>
      </c>
      <c r="N270" s="2">
        <v>2415</v>
      </c>
      <c r="O270" s="2">
        <v>5889</v>
      </c>
      <c r="P270" s="2">
        <v>6780</v>
      </c>
      <c r="Q270" s="2">
        <v>4437</v>
      </c>
      <c r="R270" s="2">
        <v>6642</v>
      </c>
      <c r="S270" s="2">
        <v>6033</v>
      </c>
      <c r="T270" s="2">
        <v>6531</v>
      </c>
      <c r="U270" s="2">
        <v>6621</v>
      </c>
      <c r="V270" s="2">
        <v>6264</v>
      </c>
      <c r="W270" s="2">
        <v>5751</v>
      </c>
      <c r="X270" s="2">
        <v>5559</v>
      </c>
      <c r="Y270" s="2">
        <v>5445</v>
      </c>
      <c r="Z270" s="2">
        <v>6384</v>
      </c>
      <c r="AA270" s="2">
        <v>4236</v>
      </c>
      <c r="AB270" s="2">
        <v>5928</v>
      </c>
      <c r="AC270" s="2">
        <v>5799</v>
      </c>
      <c r="AD270" s="2">
        <v>777</v>
      </c>
      <c r="AE270" s="2">
        <v>837</v>
      </c>
      <c r="AF270" s="2">
        <v>330</v>
      </c>
      <c r="AG270" s="2">
        <v>471</v>
      </c>
    </row>
    <row r="271" spans="3:33" x14ac:dyDescent="0.25">
      <c r="C271" t="s">
        <v>394</v>
      </c>
      <c r="D271" t="s">
        <v>132</v>
      </c>
      <c r="E271">
        <v>2018</v>
      </c>
      <c r="F271" s="2">
        <v>86700</v>
      </c>
      <c r="G271" s="2">
        <v>87600</v>
      </c>
      <c r="H271" s="2">
        <v>96400</v>
      </c>
      <c r="I271" s="2">
        <v>82700</v>
      </c>
      <c r="J271" s="2">
        <v>82900</v>
      </c>
      <c r="K271" s="2">
        <v>77600</v>
      </c>
      <c r="L271" s="2">
        <v>92100</v>
      </c>
      <c r="M271" s="2">
        <v>98500</v>
      </c>
      <c r="N271" s="2">
        <v>92100</v>
      </c>
      <c r="O271" s="2">
        <v>82500</v>
      </c>
      <c r="P271" s="2">
        <v>111200</v>
      </c>
      <c r="Q271" s="2">
        <v>72400</v>
      </c>
      <c r="R271" s="2">
        <v>83200</v>
      </c>
      <c r="S271" s="2">
        <v>120400</v>
      </c>
      <c r="T271" s="2">
        <v>100000</v>
      </c>
      <c r="U271" s="2">
        <v>93400</v>
      </c>
      <c r="V271" s="2">
        <v>99000</v>
      </c>
      <c r="W271" s="2">
        <v>78700</v>
      </c>
      <c r="X271" s="2">
        <v>86600</v>
      </c>
      <c r="Y271" s="2">
        <v>66900</v>
      </c>
      <c r="Z271" s="2">
        <v>87200</v>
      </c>
      <c r="AA271" s="2">
        <v>67000</v>
      </c>
      <c r="AB271" s="2">
        <v>81900</v>
      </c>
      <c r="AC271" s="2">
        <v>89300</v>
      </c>
      <c r="AD271" s="2">
        <v>100900</v>
      </c>
      <c r="AE271" s="2">
        <v>102200</v>
      </c>
      <c r="AF271" s="2">
        <v>79100</v>
      </c>
      <c r="AG271" s="2">
        <v>72000</v>
      </c>
    </row>
    <row r="272" spans="3:33" x14ac:dyDescent="0.25">
      <c r="C272" t="s">
        <v>393</v>
      </c>
      <c r="D272" t="s">
        <v>129</v>
      </c>
      <c r="E272">
        <v>2018</v>
      </c>
      <c r="F272" s="2">
        <v>98800</v>
      </c>
      <c r="G272" s="2">
        <v>98300</v>
      </c>
      <c r="H272" s="2">
        <v>107400</v>
      </c>
      <c r="I272" s="2">
        <v>92600</v>
      </c>
      <c r="J272" s="2">
        <v>91600</v>
      </c>
      <c r="K272" s="2">
        <v>86400</v>
      </c>
      <c r="L272" s="2">
        <v>103700</v>
      </c>
      <c r="M272" s="2">
        <v>110800</v>
      </c>
      <c r="N272" s="2">
        <v>103700</v>
      </c>
      <c r="O272" s="2">
        <v>91200</v>
      </c>
      <c r="P272" s="2">
        <v>120300</v>
      </c>
      <c r="Q272" s="2">
        <v>81700</v>
      </c>
      <c r="R272" s="2">
        <v>91800</v>
      </c>
      <c r="S272" s="2">
        <v>128000</v>
      </c>
      <c r="T272" s="2">
        <v>107500</v>
      </c>
      <c r="U272" s="2">
        <v>103800</v>
      </c>
      <c r="V272" s="2">
        <v>110700</v>
      </c>
      <c r="W272" s="2">
        <v>84000</v>
      </c>
      <c r="X272" s="2">
        <v>96600</v>
      </c>
      <c r="Y272" s="2">
        <v>74500</v>
      </c>
      <c r="Z272" s="2">
        <v>96800</v>
      </c>
      <c r="AA272" s="2">
        <v>77400</v>
      </c>
      <c r="AB272" s="2">
        <v>89100</v>
      </c>
      <c r="AC272" s="2">
        <v>100900</v>
      </c>
      <c r="AD272" s="2">
        <v>109000</v>
      </c>
      <c r="AE272" s="2">
        <v>113500</v>
      </c>
      <c r="AF272" s="2">
        <v>90400</v>
      </c>
      <c r="AG272" s="2">
        <v>87000</v>
      </c>
    </row>
    <row r="273" spans="1:33" x14ac:dyDescent="0.25">
      <c r="A273" t="s">
        <v>358</v>
      </c>
      <c r="B273" t="s">
        <v>319</v>
      </c>
      <c r="C273" t="s">
        <v>239</v>
      </c>
      <c r="D273" t="s">
        <v>139</v>
      </c>
      <c r="E273">
        <v>2018</v>
      </c>
      <c r="F273" s="2">
        <v>16947</v>
      </c>
      <c r="G273" s="2">
        <v>1248</v>
      </c>
      <c r="H273" s="2">
        <v>264</v>
      </c>
      <c r="I273" s="2">
        <v>348</v>
      </c>
      <c r="J273" s="2">
        <v>204</v>
      </c>
      <c r="K273" s="2">
        <v>276</v>
      </c>
      <c r="L273" s="2">
        <v>30</v>
      </c>
      <c r="M273" s="2">
        <v>123</v>
      </c>
      <c r="N273" s="2">
        <v>30</v>
      </c>
      <c r="O273" s="2">
        <v>66</v>
      </c>
      <c r="P273" s="2">
        <v>54</v>
      </c>
      <c r="Q273" s="2">
        <v>183</v>
      </c>
      <c r="R273" s="2">
        <v>75</v>
      </c>
      <c r="S273" s="2">
        <v>39</v>
      </c>
      <c r="T273" s="2">
        <v>30</v>
      </c>
      <c r="U273" s="2">
        <v>45</v>
      </c>
      <c r="V273" s="2">
        <v>96</v>
      </c>
      <c r="W273" s="2">
        <v>69</v>
      </c>
      <c r="X273" s="2">
        <v>105</v>
      </c>
      <c r="Y273" s="2">
        <v>135</v>
      </c>
      <c r="Z273" s="2">
        <v>57</v>
      </c>
      <c r="AA273" s="2">
        <v>105</v>
      </c>
      <c r="AB273" s="2">
        <v>120</v>
      </c>
      <c r="AC273" s="2">
        <v>39</v>
      </c>
      <c r="AD273" s="2">
        <v>6</v>
      </c>
      <c r="AE273" s="2">
        <v>9</v>
      </c>
      <c r="AF273" s="2">
        <v>6</v>
      </c>
      <c r="AG273" s="2">
        <v>6</v>
      </c>
    </row>
    <row r="274" spans="1:33" x14ac:dyDescent="0.25">
      <c r="C274" t="s">
        <v>240</v>
      </c>
      <c r="D274" t="s">
        <v>68</v>
      </c>
      <c r="E274">
        <v>2018</v>
      </c>
      <c r="F274" s="2">
        <v>1402122</v>
      </c>
      <c r="G274" s="2">
        <v>119595</v>
      </c>
      <c r="H274" s="2">
        <v>25686</v>
      </c>
      <c r="I274" s="2">
        <v>23499</v>
      </c>
      <c r="J274" s="2">
        <v>20619</v>
      </c>
      <c r="K274" s="2">
        <v>23226</v>
      </c>
      <c r="L274" s="2">
        <v>3075</v>
      </c>
      <c r="M274" s="2">
        <v>23490</v>
      </c>
      <c r="N274" s="2">
        <v>3075</v>
      </c>
      <c r="O274" s="2">
        <v>7197</v>
      </c>
      <c r="P274" s="2">
        <v>8802</v>
      </c>
      <c r="Q274" s="2">
        <v>7050</v>
      </c>
      <c r="R274" s="2">
        <v>8775</v>
      </c>
      <c r="S274" s="2">
        <v>7965</v>
      </c>
      <c r="T274" s="2">
        <v>7533</v>
      </c>
      <c r="U274" s="2">
        <v>8196</v>
      </c>
      <c r="V274" s="2">
        <v>8664</v>
      </c>
      <c r="W274" s="2">
        <v>7041</v>
      </c>
      <c r="X274" s="2">
        <v>8193</v>
      </c>
      <c r="Y274" s="2">
        <v>7248</v>
      </c>
      <c r="Z274" s="2">
        <v>8256</v>
      </c>
      <c r="AA274" s="2">
        <v>6045</v>
      </c>
      <c r="AB274" s="2">
        <v>8220</v>
      </c>
      <c r="AC274" s="2">
        <v>7329</v>
      </c>
      <c r="AD274" s="2">
        <v>1104</v>
      </c>
      <c r="AE274" s="2">
        <v>1074</v>
      </c>
      <c r="AF274" s="2">
        <v>336</v>
      </c>
      <c r="AG274" s="2">
        <v>561</v>
      </c>
    </row>
    <row r="275" spans="1:33" x14ac:dyDescent="0.25">
      <c r="C275" t="s">
        <v>244</v>
      </c>
      <c r="D275" t="s">
        <v>70</v>
      </c>
      <c r="E275">
        <v>2018</v>
      </c>
      <c r="F275" s="2">
        <v>953457</v>
      </c>
      <c r="G275" s="2">
        <v>78288</v>
      </c>
      <c r="H275" s="2">
        <v>16854</v>
      </c>
      <c r="I275" s="2">
        <v>13302</v>
      </c>
      <c r="J275" s="2">
        <v>13185</v>
      </c>
      <c r="K275" s="2">
        <v>15381</v>
      </c>
      <c r="L275" s="2">
        <v>2334</v>
      </c>
      <c r="M275" s="2">
        <v>17229</v>
      </c>
      <c r="N275" s="2">
        <v>2334</v>
      </c>
      <c r="O275" s="2">
        <v>4896</v>
      </c>
      <c r="P275" s="2">
        <v>6303</v>
      </c>
      <c r="Q275" s="2">
        <v>2928</v>
      </c>
      <c r="R275" s="2">
        <v>5796</v>
      </c>
      <c r="S275" s="2">
        <v>5514</v>
      </c>
      <c r="T275" s="2">
        <v>5127</v>
      </c>
      <c r="U275" s="2">
        <v>6249</v>
      </c>
      <c r="V275" s="2">
        <v>5499</v>
      </c>
      <c r="W275" s="2">
        <v>4794</v>
      </c>
      <c r="X275" s="2">
        <v>4548</v>
      </c>
      <c r="Y275" s="2">
        <v>4686</v>
      </c>
      <c r="Z275" s="2">
        <v>5826</v>
      </c>
      <c r="AA275" s="2">
        <v>3264</v>
      </c>
      <c r="AB275" s="2">
        <v>5052</v>
      </c>
      <c r="AC275" s="2">
        <v>5469</v>
      </c>
      <c r="AD275" s="2">
        <v>678</v>
      </c>
      <c r="AE275" s="2">
        <v>798</v>
      </c>
      <c r="AF275" s="2">
        <v>357</v>
      </c>
      <c r="AG275" s="2">
        <v>504</v>
      </c>
    </row>
    <row r="276" spans="1:33" x14ac:dyDescent="0.25">
      <c r="C276" t="s">
        <v>247</v>
      </c>
      <c r="D276" t="s">
        <v>69</v>
      </c>
      <c r="E276">
        <v>2018</v>
      </c>
      <c r="F276" s="2">
        <v>0</v>
      </c>
      <c r="G276" s="2">
        <v>0</v>
      </c>
      <c r="H276" s="2">
        <v>0</v>
      </c>
      <c r="I276" s="2">
        <v>0</v>
      </c>
      <c r="J276" s="2">
        <v>0</v>
      </c>
      <c r="K276" s="2">
        <v>0</v>
      </c>
      <c r="L276" s="2">
        <v>0</v>
      </c>
      <c r="M276" s="2">
        <v>0</v>
      </c>
      <c r="N276" s="2">
        <v>0</v>
      </c>
      <c r="O276" s="2">
        <v>0</v>
      </c>
      <c r="P276" s="2">
        <v>0</v>
      </c>
      <c r="Q276" s="2">
        <v>0</v>
      </c>
      <c r="R276" s="2">
        <v>0</v>
      </c>
      <c r="S276" s="2">
        <v>0</v>
      </c>
      <c r="T276" s="2">
        <v>0</v>
      </c>
      <c r="U276" s="2">
        <v>0</v>
      </c>
      <c r="V276" s="2">
        <v>0</v>
      </c>
      <c r="W276" s="2">
        <v>0</v>
      </c>
      <c r="X276" s="2">
        <v>0</v>
      </c>
      <c r="Y276" s="2">
        <v>0</v>
      </c>
      <c r="Z276" s="2">
        <v>0</v>
      </c>
      <c r="AA276" s="2">
        <v>0</v>
      </c>
      <c r="AB276" s="2">
        <v>0</v>
      </c>
      <c r="AC276" s="2">
        <v>0</v>
      </c>
      <c r="AD276" s="2">
        <v>0</v>
      </c>
      <c r="AE276" s="2">
        <v>0</v>
      </c>
      <c r="AF276" s="2">
        <v>0</v>
      </c>
      <c r="AG276" s="2">
        <v>0</v>
      </c>
    </row>
    <row r="277" spans="1:33" x14ac:dyDescent="0.25">
      <c r="C277" t="s">
        <v>248</v>
      </c>
      <c r="D277" t="s">
        <v>71</v>
      </c>
      <c r="E277">
        <v>2018</v>
      </c>
      <c r="F277" s="2">
        <v>1313376</v>
      </c>
      <c r="G277" s="2">
        <v>112467</v>
      </c>
      <c r="H277" s="2">
        <v>24222</v>
      </c>
      <c r="I277" s="2">
        <v>21753</v>
      </c>
      <c r="J277" s="2">
        <v>19857</v>
      </c>
      <c r="K277" s="2">
        <v>21009</v>
      </c>
      <c r="L277" s="2">
        <v>3027</v>
      </c>
      <c r="M277" s="2">
        <v>22602</v>
      </c>
      <c r="N277" s="2">
        <v>3027</v>
      </c>
      <c r="O277" s="2">
        <v>6594</v>
      </c>
      <c r="P277" s="2">
        <v>8460</v>
      </c>
      <c r="Q277" s="2">
        <v>6447</v>
      </c>
      <c r="R277" s="2">
        <v>7992</v>
      </c>
      <c r="S277" s="2">
        <v>7743</v>
      </c>
      <c r="T277" s="2">
        <v>7371</v>
      </c>
      <c r="U277" s="2">
        <v>7734</v>
      </c>
      <c r="V277" s="2">
        <v>8175</v>
      </c>
      <c r="W277" s="2">
        <v>6558</v>
      </c>
      <c r="X277" s="2">
        <v>7578</v>
      </c>
      <c r="Y277" s="2">
        <v>6426</v>
      </c>
      <c r="Z277" s="2">
        <v>7728</v>
      </c>
      <c r="AA277" s="2">
        <v>5925</v>
      </c>
      <c r="AB277" s="2">
        <v>7587</v>
      </c>
      <c r="AC277" s="2">
        <v>7125</v>
      </c>
      <c r="AD277" s="2">
        <v>1032</v>
      </c>
      <c r="AE277" s="2">
        <v>1044</v>
      </c>
      <c r="AF277" s="2">
        <v>375</v>
      </c>
      <c r="AG277" s="2">
        <v>579</v>
      </c>
    </row>
    <row r="278" spans="1:33" x14ac:dyDescent="0.25">
      <c r="C278" t="s">
        <v>293</v>
      </c>
      <c r="D278" t="s">
        <v>182</v>
      </c>
      <c r="E278">
        <v>2018</v>
      </c>
      <c r="F278" s="2">
        <v>1677</v>
      </c>
      <c r="G278" s="2">
        <v>171</v>
      </c>
      <c r="H278" s="2">
        <v>36</v>
      </c>
      <c r="I278" s="2">
        <v>45</v>
      </c>
      <c r="J278" s="2">
        <v>27</v>
      </c>
      <c r="K278" s="2">
        <v>39</v>
      </c>
      <c r="L278" s="2">
        <v>6</v>
      </c>
      <c r="M278" s="2">
        <v>18</v>
      </c>
      <c r="N278" s="2">
        <v>6</v>
      </c>
      <c r="O278" s="2">
        <v>9</v>
      </c>
      <c r="P278" s="2">
        <v>9</v>
      </c>
      <c r="Q278" s="2">
        <v>18</v>
      </c>
      <c r="R278" s="2">
        <v>12</v>
      </c>
      <c r="S278" s="2">
        <v>6</v>
      </c>
      <c r="T278" s="2">
        <v>0</v>
      </c>
      <c r="U278" s="2">
        <v>0</v>
      </c>
      <c r="V278" s="2">
        <v>12</v>
      </c>
      <c r="W278" s="2">
        <v>18</v>
      </c>
      <c r="X278" s="2">
        <v>15</v>
      </c>
      <c r="Y278" s="2">
        <v>21</v>
      </c>
      <c r="Z278" s="2">
        <v>12</v>
      </c>
      <c r="AA278" s="2">
        <v>6</v>
      </c>
      <c r="AB278" s="2">
        <v>18</v>
      </c>
      <c r="AC278" s="2">
        <v>6</v>
      </c>
      <c r="AD278" s="2">
        <v>0</v>
      </c>
      <c r="AE278" s="2">
        <v>0</v>
      </c>
      <c r="AF278" s="2">
        <v>0</v>
      </c>
      <c r="AG278" s="2">
        <v>0</v>
      </c>
    </row>
    <row r="279" spans="1:33" x14ac:dyDescent="0.25">
      <c r="C279" t="s">
        <v>297</v>
      </c>
      <c r="D279" t="s">
        <v>149</v>
      </c>
      <c r="E279">
        <v>2018</v>
      </c>
      <c r="F279" s="2">
        <v>127014</v>
      </c>
      <c r="G279" s="2">
        <v>8547</v>
      </c>
      <c r="H279" s="2">
        <v>1284</v>
      </c>
      <c r="I279" s="2">
        <v>2478</v>
      </c>
      <c r="J279" s="2">
        <v>1305</v>
      </c>
      <c r="K279" s="2">
        <v>2016</v>
      </c>
      <c r="L279" s="2">
        <v>315</v>
      </c>
      <c r="M279" s="2">
        <v>1149</v>
      </c>
      <c r="N279" s="2">
        <v>315</v>
      </c>
      <c r="O279" s="2">
        <v>588</v>
      </c>
      <c r="P279" s="2">
        <v>291</v>
      </c>
      <c r="Q279" s="2">
        <v>1284</v>
      </c>
      <c r="R279" s="2">
        <v>570</v>
      </c>
      <c r="S279" s="2">
        <v>438</v>
      </c>
      <c r="T279" s="2">
        <v>300</v>
      </c>
      <c r="U279" s="2">
        <v>369</v>
      </c>
      <c r="V279" s="2">
        <v>447</v>
      </c>
      <c r="W279" s="2">
        <v>495</v>
      </c>
      <c r="X279" s="2">
        <v>639</v>
      </c>
      <c r="Y279" s="2">
        <v>858</v>
      </c>
      <c r="Z279" s="2">
        <v>558</v>
      </c>
      <c r="AA279" s="2">
        <v>510</v>
      </c>
      <c r="AB279" s="2">
        <v>546</v>
      </c>
      <c r="AC279" s="2">
        <v>342</v>
      </c>
      <c r="AD279" s="2">
        <v>72</v>
      </c>
      <c r="AE279" s="2">
        <v>99</v>
      </c>
      <c r="AF279" s="2">
        <v>51</v>
      </c>
      <c r="AG279" s="2">
        <v>93</v>
      </c>
    </row>
    <row r="280" spans="1:33" x14ac:dyDescent="0.25">
      <c r="C280" t="s">
        <v>197</v>
      </c>
      <c r="D280" t="s">
        <v>197</v>
      </c>
      <c r="E280">
        <v>2018</v>
      </c>
      <c r="F280" s="2">
        <v>1653792</v>
      </c>
      <c r="G280" s="2">
        <v>138381</v>
      </c>
      <c r="H280" s="2">
        <v>29043</v>
      </c>
      <c r="I280" s="2">
        <v>28326</v>
      </c>
      <c r="J280" s="2">
        <v>23769</v>
      </c>
      <c r="K280" s="2">
        <v>27201</v>
      </c>
      <c r="L280" s="2">
        <v>3747</v>
      </c>
      <c r="M280" s="2">
        <v>26295</v>
      </c>
      <c r="N280" s="2">
        <v>3747</v>
      </c>
      <c r="O280" s="2">
        <v>8358</v>
      </c>
      <c r="P280" s="2">
        <v>9666</v>
      </c>
      <c r="Q280" s="2">
        <v>9228</v>
      </c>
      <c r="R280" s="2">
        <v>9948</v>
      </c>
      <c r="S280" s="2">
        <v>8916</v>
      </c>
      <c r="T280" s="2">
        <v>8241</v>
      </c>
      <c r="U280" s="2">
        <v>9150</v>
      </c>
      <c r="V280" s="2">
        <v>9780</v>
      </c>
      <c r="W280" s="2">
        <v>8145</v>
      </c>
      <c r="X280" s="2">
        <v>9579</v>
      </c>
      <c r="Y280" s="2">
        <v>8898</v>
      </c>
      <c r="Z280" s="2">
        <v>9522</v>
      </c>
      <c r="AA280" s="2">
        <v>7383</v>
      </c>
      <c r="AB280" s="2">
        <v>9597</v>
      </c>
      <c r="AC280" s="2">
        <v>8226</v>
      </c>
      <c r="AD280" s="2">
        <v>1233</v>
      </c>
      <c r="AE280" s="2">
        <v>1239</v>
      </c>
      <c r="AF280" s="2">
        <v>498</v>
      </c>
      <c r="AG280" s="2">
        <v>777</v>
      </c>
    </row>
    <row r="281" spans="1:33" x14ac:dyDescent="0.25">
      <c r="C281" t="s">
        <v>198</v>
      </c>
      <c r="D281" t="s">
        <v>198</v>
      </c>
      <c r="E281">
        <v>2018</v>
      </c>
      <c r="F281" s="2">
        <v>1525098</v>
      </c>
      <c r="G281" s="2">
        <v>129660</v>
      </c>
      <c r="H281" s="2">
        <v>27723</v>
      </c>
      <c r="I281" s="2">
        <v>25806</v>
      </c>
      <c r="J281" s="2">
        <v>22437</v>
      </c>
      <c r="K281" s="2">
        <v>25143</v>
      </c>
      <c r="L281" s="2">
        <v>3423</v>
      </c>
      <c r="M281" s="2">
        <v>25128</v>
      </c>
      <c r="N281" s="2">
        <v>3423</v>
      </c>
      <c r="O281" s="2">
        <v>7761</v>
      </c>
      <c r="P281" s="2">
        <v>9363</v>
      </c>
      <c r="Q281" s="2">
        <v>7926</v>
      </c>
      <c r="R281" s="2">
        <v>9363</v>
      </c>
      <c r="S281" s="2">
        <v>8472</v>
      </c>
      <c r="T281" s="2">
        <v>7941</v>
      </c>
      <c r="U281" s="2">
        <v>8778</v>
      </c>
      <c r="V281" s="2">
        <v>9324</v>
      </c>
      <c r="W281" s="2">
        <v>7632</v>
      </c>
      <c r="X281" s="2">
        <v>8925</v>
      </c>
      <c r="Y281" s="2">
        <v>8022</v>
      </c>
      <c r="Z281" s="2">
        <v>8952</v>
      </c>
      <c r="AA281" s="2">
        <v>6867</v>
      </c>
      <c r="AB281" s="2">
        <v>9036</v>
      </c>
      <c r="AC281" s="2">
        <v>7878</v>
      </c>
      <c r="AD281" s="2">
        <v>1158</v>
      </c>
      <c r="AE281" s="2">
        <v>1134</v>
      </c>
      <c r="AF281" s="2">
        <v>444</v>
      </c>
      <c r="AG281" s="2">
        <v>681</v>
      </c>
    </row>
    <row r="282" spans="1:33" x14ac:dyDescent="0.25">
      <c r="B282" t="s">
        <v>330</v>
      </c>
      <c r="C282" t="s">
        <v>256</v>
      </c>
      <c r="D282" t="s">
        <v>156</v>
      </c>
      <c r="E282">
        <v>2018</v>
      </c>
      <c r="F282" s="2">
        <v>1090176</v>
      </c>
      <c r="G282" s="2">
        <v>87882</v>
      </c>
      <c r="H282" s="2">
        <v>18762</v>
      </c>
      <c r="I282" s="2">
        <v>15948</v>
      </c>
      <c r="J282" s="2">
        <v>15306</v>
      </c>
      <c r="K282" s="2">
        <v>17409</v>
      </c>
      <c r="L282" s="2">
        <v>2454</v>
      </c>
      <c r="M282" s="2">
        <v>18003</v>
      </c>
      <c r="N282" s="2">
        <v>2454</v>
      </c>
      <c r="O282" s="2">
        <v>5688</v>
      </c>
      <c r="P282" s="2">
        <v>6729</v>
      </c>
      <c r="Q282" s="2">
        <v>4359</v>
      </c>
      <c r="R282" s="2">
        <v>6513</v>
      </c>
      <c r="S282" s="2">
        <v>5982</v>
      </c>
      <c r="T282" s="2">
        <v>6099</v>
      </c>
      <c r="U282" s="2">
        <v>6429</v>
      </c>
      <c r="V282" s="2">
        <v>6276</v>
      </c>
      <c r="W282" s="2">
        <v>5352</v>
      </c>
      <c r="X282" s="2">
        <v>5403</v>
      </c>
      <c r="Y282" s="2">
        <v>5208</v>
      </c>
      <c r="Z282" s="2">
        <v>6186</v>
      </c>
      <c r="AA282" s="2">
        <v>3852</v>
      </c>
      <c r="AB282" s="2">
        <v>5754</v>
      </c>
      <c r="AC282" s="2">
        <v>5589</v>
      </c>
      <c r="AD282" s="2">
        <v>795</v>
      </c>
      <c r="AE282" s="2">
        <v>852</v>
      </c>
      <c r="AF282" s="2">
        <v>324</v>
      </c>
      <c r="AG282" s="2">
        <v>483</v>
      </c>
    </row>
    <row r="283" spans="1:33" x14ac:dyDescent="0.25">
      <c r="C283" t="s">
        <v>274</v>
      </c>
      <c r="D283" t="s">
        <v>202</v>
      </c>
      <c r="E283">
        <v>2018</v>
      </c>
      <c r="F283" s="2">
        <v>52524</v>
      </c>
      <c r="G283" s="2">
        <v>3126</v>
      </c>
      <c r="H283" s="2">
        <v>492</v>
      </c>
      <c r="I283" s="2">
        <v>510</v>
      </c>
      <c r="J283" s="2">
        <v>870</v>
      </c>
      <c r="K283" s="2">
        <v>603</v>
      </c>
      <c r="L283" s="2">
        <v>45</v>
      </c>
      <c r="M283" s="2">
        <v>606</v>
      </c>
      <c r="N283" s="2">
        <v>45</v>
      </c>
      <c r="O283" s="2">
        <v>195</v>
      </c>
      <c r="P283" s="2">
        <v>168</v>
      </c>
      <c r="Q283" s="2">
        <v>132</v>
      </c>
      <c r="R283" s="2">
        <v>198</v>
      </c>
      <c r="S283" s="2">
        <v>168</v>
      </c>
      <c r="T283" s="2">
        <v>330</v>
      </c>
      <c r="U283" s="2">
        <v>204</v>
      </c>
      <c r="V283" s="2">
        <v>126</v>
      </c>
      <c r="W283" s="2">
        <v>288</v>
      </c>
      <c r="X283" s="2">
        <v>168</v>
      </c>
      <c r="Y283" s="2">
        <v>210</v>
      </c>
      <c r="Z283" s="2">
        <v>210</v>
      </c>
      <c r="AA283" s="2">
        <v>252</v>
      </c>
      <c r="AB283" s="2">
        <v>198</v>
      </c>
      <c r="AC283" s="2">
        <v>231</v>
      </c>
      <c r="AD283" s="2">
        <v>12</v>
      </c>
      <c r="AE283" s="2">
        <v>18</v>
      </c>
      <c r="AF283" s="2">
        <v>9</v>
      </c>
      <c r="AG283" s="2">
        <v>6</v>
      </c>
    </row>
    <row r="284" spans="1:33" x14ac:dyDescent="0.25">
      <c r="C284" t="s">
        <v>283</v>
      </c>
      <c r="D284" t="s">
        <v>195</v>
      </c>
      <c r="E284">
        <v>2018</v>
      </c>
      <c r="F284" s="2">
        <v>3378</v>
      </c>
      <c r="G284" s="2">
        <v>138</v>
      </c>
      <c r="H284" s="2">
        <v>15</v>
      </c>
      <c r="I284" s="2">
        <v>24</v>
      </c>
      <c r="J284" s="2">
        <v>48</v>
      </c>
      <c r="K284" s="2">
        <v>27</v>
      </c>
      <c r="L284" s="2">
        <v>0</v>
      </c>
      <c r="M284" s="2">
        <v>27</v>
      </c>
      <c r="N284" s="2">
        <v>0</v>
      </c>
      <c r="O284" s="2">
        <v>9</v>
      </c>
      <c r="P284" s="2">
        <v>0</v>
      </c>
      <c r="Q284" s="2">
        <v>0</v>
      </c>
      <c r="R284" s="2">
        <v>0</v>
      </c>
      <c r="S284" s="2">
        <v>0</v>
      </c>
      <c r="T284" s="2">
        <v>9</v>
      </c>
      <c r="U284" s="2">
        <v>12</v>
      </c>
      <c r="V284" s="2">
        <v>0</v>
      </c>
      <c r="W284" s="2">
        <v>21</v>
      </c>
      <c r="X284" s="2">
        <v>6</v>
      </c>
      <c r="Y284" s="2">
        <v>12</v>
      </c>
      <c r="Z284" s="2">
        <v>9</v>
      </c>
      <c r="AA284" s="2">
        <v>18</v>
      </c>
      <c r="AB284" s="2">
        <v>6</v>
      </c>
      <c r="AC284" s="2">
        <v>12</v>
      </c>
      <c r="AD284" s="2">
        <v>0</v>
      </c>
      <c r="AE284" s="2">
        <v>0</v>
      </c>
      <c r="AF284" s="2">
        <v>0</v>
      </c>
      <c r="AG284" s="2">
        <v>0</v>
      </c>
    </row>
    <row r="285" spans="1:33" x14ac:dyDescent="0.25">
      <c r="C285" t="s">
        <v>287</v>
      </c>
      <c r="D285" t="s">
        <v>162</v>
      </c>
      <c r="E285">
        <v>2018</v>
      </c>
      <c r="F285" s="2">
        <v>81351</v>
      </c>
      <c r="G285" s="2">
        <v>9045</v>
      </c>
      <c r="H285" s="2">
        <v>1758</v>
      </c>
      <c r="I285" s="2">
        <v>2241</v>
      </c>
      <c r="J285" s="2">
        <v>2232</v>
      </c>
      <c r="K285" s="2">
        <v>1383</v>
      </c>
      <c r="L285" s="2">
        <v>108</v>
      </c>
      <c r="M285" s="2">
        <v>1326</v>
      </c>
      <c r="N285" s="2">
        <v>108</v>
      </c>
      <c r="O285" s="2">
        <v>333</v>
      </c>
      <c r="P285" s="2">
        <v>384</v>
      </c>
      <c r="Q285" s="2">
        <v>990</v>
      </c>
      <c r="R285" s="2">
        <v>438</v>
      </c>
      <c r="S285" s="2">
        <v>480</v>
      </c>
      <c r="T285" s="2">
        <v>369</v>
      </c>
      <c r="U285" s="2">
        <v>327</v>
      </c>
      <c r="V285" s="2">
        <v>555</v>
      </c>
      <c r="W285" s="2">
        <v>537</v>
      </c>
      <c r="X285" s="2">
        <v>774</v>
      </c>
      <c r="Y285" s="2">
        <v>612</v>
      </c>
      <c r="Z285" s="2">
        <v>477</v>
      </c>
      <c r="AA285" s="2">
        <v>1326</v>
      </c>
      <c r="AB285" s="2">
        <v>816</v>
      </c>
      <c r="AC285" s="2">
        <v>516</v>
      </c>
      <c r="AD285" s="2">
        <v>60</v>
      </c>
      <c r="AE285" s="2">
        <v>18</v>
      </c>
      <c r="AF285" s="2">
        <v>9</v>
      </c>
      <c r="AG285" s="2">
        <v>27</v>
      </c>
    </row>
    <row r="286" spans="1:33" x14ac:dyDescent="0.25">
      <c r="C286" t="s">
        <v>289</v>
      </c>
      <c r="D286" t="s">
        <v>157</v>
      </c>
      <c r="E286">
        <v>2018</v>
      </c>
      <c r="F286" s="2">
        <v>361377</v>
      </c>
      <c r="G286" s="2">
        <v>34182</v>
      </c>
      <c r="H286" s="2">
        <v>7461</v>
      </c>
      <c r="I286" s="2">
        <v>8385</v>
      </c>
      <c r="J286" s="2">
        <v>4779</v>
      </c>
      <c r="K286" s="2">
        <v>6855</v>
      </c>
      <c r="L286" s="2">
        <v>918</v>
      </c>
      <c r="M286" s="2">
        <v>5787</v>
      </c>
      <c r="N286" s="2">
        <v>918</v>
      </c>
      <c r="O286" s="2">
        <v>1875</v>
      </c>
      <c r="P286" s="2">
        <v>2241</v>
      </c>
      <c r="Q286" s="2">
        <v>3063</v>
      </c>
      <c r="R286" s="2">
        <v>2475</v>
      </c>
      <c r="S286" s="2">
        <v>2061</v>
      </c>
      <c r="T286" s="2">
        <v>1299</v>
      </c>
      <c r="U286" s="2">
        <v>1995</v>
      </c>
      <c r="V286" s="2">
        <v>2610</v>
      </c>
      <c r="W286" s="2">
        <v>1773</v>
      </c>
      <c r="X286" s="2">
        <v>2913</v>
      </c>
      <c r="Y286" s="2">
        <v>2505</v>
      </c>
      <c r="Z286" s="2">
        <v>2409</v>
      </c>
      <c r="AA286" s="2">
        <v>1710</v>
      </c>
      <c r="AB286" s="2">
        <v>2607</v>
      </c>
      <c r="AC286" s="2">
        <v>1725</v>
      </c>
      <c r="AD286" s="2">
        <v>330</v>
      </c>
      <c r="AE286" s="2">
        <v>276</v>
      </c>
      <c r="AF286" s="2">
        <v>117</v>
      </c>
      <c r="AG286" s="2">
        <v>192</v>
      </c>
    </row>
    <row r="287" spans="1:33" x14ac:dyDescent="0.25">
      <c r="C287" t="s">
        <v>290</v>
      </c>
      <c r="D287" t="s">
        <v>111</v>
      </c>
      <c r="E287">
        <v>2018</v>
      </c>
      <c r="F287" s="2">
        <v>64986</v>
      </c>
      <c r="G287" s="2">
        <v>4005</v>
      </c>
      <c r="H287" s="2">
        <v>555</v>
      </c>
      <c r="I287" s="2">
        <v>1218</v>
      </c>
      <c r="J287" s="2">
        <v>537</v>
      </c>
      <c r="K287" s="2">
        <v>924</v>
      </c>
      <c r="L287" s="2">
        <v>219</v>
      </c>
      <c r="M287" s="2">
        <v>549</v>
      </c>
      <c r="N287" s="2">
        <v>219</v>
      </c>
      <c r="O287" s="2">
        <v>255</v>
      </c>
      <c r="P287" s="2">
        <v>135</v>
      </c>
      <c r="Q287" s="2">
        <v>684</v>
      </c>
      <c r="R287" s="2">
        <v>315</v>
      </c>
      <c r="S287" s="2">
        <v>219</v>
      </c>
      <c r="T287" s="2">
        <v>138</v>
      </c>
      <c r="U287" s="2">
        <v>177</v>
      </c>
      <c r="V287" s="2">
        <v>204</v>
      </c>
      <c r="W287" s="2">
        <v>177</v>
      </c>
      <c r="X287" s="2">
        <v>309</v>
      </c>
      <c r="Y287" s="2">
        <v>354</v>
      </c>
      <c r="Z287" s="2">
        <v>228</v>
      </c>
      <c r="AA287" s="2">
        <v>219</v>
      </c>
      <c r="AB287" s="2">
        <v>213</v>
      </c>
      <c r="AC287" s="2">
        <v>150</v>
      </c>
      <c r="AD287" s="2">
        <v>36</v>
      </c>
      <c r="AE287" s="2">
        <v>75</v>
      </c>
      <c r="AF287" s="2">
        <v>36</v>
      </c>
      <c r="AG287" s="2">
        <v>69</v>
      </c>
    </row>
    <row r="288" spans="1:33" x14ac:dyDescent="0.25">
      <c r="C288" t="s">
        <v>197</v>
      </c>
      <c r="D288" t="s">
        <v>197</v>
      </c>
      <c r="E288">
        <v>2018</v>
      </c>
      <c r="F288" s="2">
        <v>1653792</v>
      </c>
      <c r="G288" s="2">
        <v>138381</v>
      </c>
      <c r="H288" s="2">
        <v>29043</v>
      </c>
      <c r="I288" s="2">
        <v>28326</v>
      </c>
      <c r="J288" s="2">
        <v>23769</v>
      </c>
      <c r="K288" s="2">
        <v>27201</v>
      </c>
      <c r="L288" s="2">
        <v>3747</v>
      </c>
      <c r="M288" s="2">
        <v>26295</v>
      </c>
      <c r="N288" s="2">
        <v>3747</v>
      </c>
      <c r="O288" s="2">
        <v>8358</v>
      </c>
      <c r="P288" s="2">
        <v>9666</v>
      </c>
      <c r="Q288" s="2">
        <v>9228</v>
      </c>
      <c r="R288" s="2">
        <v>9948</v>
      </c>
      <c r="S288" s="2">
        <v>8916</v>
      </c>
      <c r="T288" s="2">
        <v>8241</v>
      </c>
      <c r="U288" s="2">
        <v>9150</v>
      </c>
      <c r="V288" s="2">
        <v>9780</v>
      </c>
      <c r="W288" s="2">
        <v>8145</v>
      </c>
      <c r="X288" s="2">
        <v>9579</v>
      </c>
      <c r="Y288" s="2">
        <v>8898</v>
      </c>
      <c r="Z288" s="2">
        <v>9522</v>
      </c>
      <c r="AA288" s="2">
        <v>7383</v>
      </c>
      <c r="AB288" s="2">
        <v>9597</v>
      </c>
      <c r="AC288" s="2">
        <v>8226</v>
      </c>
      <c r="AD288" s="2">
        <v>1233</v>
      </c>
      <c r="AE288" s="2">
        <v>1239</v>
      </c>
      <c r="AF288" s="2">
        <v>498</v>
      </c>
      <c r="AG288" s="2">
        <v>777</v>
      </c>
    </row>
    <row r="289" spans="2:33" x14ac:dyDescent="0.25">
      <c r="C289" t="s">
        <v>198</v>
      </c>
      <c r="D289" t="s">
        <v>198</v>
      </c>
      <c r="E289">
        <v>2018</v>
      </c>
      <c r="F289" s="2">
        <v>1588809</v>
      </c>
      <c r="G289" s="2">
        <v>134376</v>
      </c>
      <c r="H289" s="2">
        <v>28488</v>
      </c>
      <c r="I289" s="2">
        <v>27108</v>
      </c>
      <c r="J289" s="2">
        <v>23232</v>
      </c>
      <c r="K289" s="2">
        <v>26277</v>
      </c>
      <c r="L289" s="2">
        <v>3525</v>
      </c>
      <c r="M289" s="2">
        <v>25749</v>
      </c>
      <c r="N289" s="2">
        <v>3525</v>
      </c>
      <c r="O289" s="2">
        <v>8100</v>
      </c>
      <c r="P289" s="2">
        <v>9528</v>
      </c>
      <c r="Q289" s="2">
        <v>8547</v>
      </c>
      <c r="R289" s="2">
        <v>9630</v>
      </c>
      <c r="S289" s="2">
        <v>8697</v>
      </c>
      <c r="T289" s="2">
        <v>8103</v>
      </c>
      <c r="U289" s="2">
        <v>8973</v>
      </c>
      <c r="V289" s="2">
        <v>9573</v>
      </c>
      <c r="W289" s="2">
        <v>7968</v>
      </c>
      <c r="X289" s="2">
        <v>9267</v>
      </c>
      <c r="Y289" s="2">
        <v>8544</v>
      </c>
      <c r="Z289" s="2">
        <v>9294</v>
      </c>
      <c r="AA289" s="2">
        <v>7161</v>
      </c>
      <c r="AB289" s="2">
        <v>9381</v>
      </c>
      <c r="AC289" s="2">
        <v>8076</v>
      </c>
      <c r="AD289" s="2">
        <v>1197</v>
      </c>
      <c r="AE289" s="2">
        <v>1164</v>
      </c>
      <c r="AF289" s="2">
        <v>459</v>
      </c>
      <c r="AG289" s="2">
        <v>708</v>
      </c>
    </row>
    <row r="290" spans="2:33" x14ac:dyDescent="0.25">
      <c r="B290" t="s">
        <v>331</v>
      </c>
      <c r="C290" t="s">
        <v>258</v>
      </c>
      <c r="D290" t="s">
        <v>123</v>
      </c>
      <c r="E290">
        <v>2018</v>
      </c>
      <c r="F290" s="2">
        <v>4974</v>
      </c>
      <c r="G290" s="2">
        <v>348</v>
      </c>
      <c r="H290" s="2">
        <v>63</v>
      </c>
      <c r="I290" s="2">
        <v>63</v>
      </c>
      <c r="J290" s="2">
        <v>60</v>
      </c>
      <c r="K290" s="2">
        <v>81</v>
      </c>
      <c r="L290" s="2">
        <v>12</v>
      </c>
      <c r="M290" s="2">
        <v>69</v>
      </c>
      <c r="N290" s="2">
        <v>12</v>
      </c>
      <c r="O290" s="2">
        <v>24</v>
      </c>
      <c r="P290" s="2">
        <v>21</v>
      </c>
      <c r="Q290" s="2">
        <v>24</v>
      </c>
      <c r="R290" s="2">
        <v>21</v>
      </c>
      <c r="S290" s="2">
        <v>21</v>
      </c>
      <c r="T290" s="2">
        <v>15</v>
      </c>
      <c r="U290" s="2">
        <v>21</v>
      </c>
      <c r="V290" s="2">
        <v>21</v>
      </c>
      <c r="W290" s="2">
        <v>21</v>
      </c>
      <c r="X290" s="2">
        <v>15</v>
      </c>
      <c r="Y290" s="2">
        <v>33</v>
      </c>
      <c r="Z290" s="2">
        <v>27</v>
      </c>
      <c r="AA290" s="2">
        <v>24</v>
      </c>
      <c r="AB290" s="2">
        <v>21</v>
      </c>
      <c r="AC290" s="2">
        <v>27</v>
      </c>
      <c r="AD290" s="2">
        <v>0</v>
      </c>
      <c r="AE290" s="2">
        <v>0</v>
      </c>
      <c r="AF290" s="2">
        <v>6</v>
      </c>
      <c r="AG290" s="2">
        <v>0</v>
      </c>
    </row>
    <row r="291" spans="2:33" x14ac:dyDescent="0.25">
      <c r="C291" t="s">
        <v>259</v>
      </c>
      <c r="D291" t="s">
        <v>212</v>
      </c>
      <c r="E291">
        <v>2018</v>
      </c>
      <c r="F291" s="2">
        <v>10152</v>
      </c>
      <c r="G291" s="2">
        <v>810</v>
      </c>
      <c r="H291" s="2">
        <v>123</v>
      </c>
      <c r="I291" s="2">
        <v>183</v>
      </c>
      <c r="J291" s="2">
        <v>165</v>
      </c>
      <c r="K291" s="2">
        <v>156</v>
      </c>
      <c r="L291" s="2">
        <v>21</v>
      </c>
      <c r="M291" s="2">
        <v>162</v>
      </c>
      <c r="N291" s="2">
        <v>21</v>
      </c>
      <c r="O291" s="2">
        <v>48</v>
      </c>
      <c r="P291" s="2">
        <v>33</v>
      </c>
      <c r="Q291" s="2">
        <v>87</v>
      </c>
      <c r="R291" s="2">
        <v>51</v>
      </c>
      <c r="S291" s="2">
        <v>54</v>
      </c>
      <c r="T291" s="2">
        <v>48</v>
      </c>
      <c r="U291" s="2">
        <v>48</v>
      </c>
      <c r="V291" s="2">
        <v>36</v>
      </c>
      <c r="W291" s="2">
        <v>45</v>
      </c>
      <c r="X291" s="2">
        <v>48</v>
      </c>
      <c r="Y291" s="2">
        <v>60</v>
      </c>
      <c r="Z291" s="2">
        <v>48</v>
      </c>
      <c r="AA291" s="2">
        <v>72</v>
      </c>
      <c r="AB291" s="2">
        <v>54</v>
      </c>
      <c r="AC291" s="2">
        <v>60</v>
      </c>
      <c r="AD291" s="2">
        <v>12</v>
      </c>
      <c r="AE291" s="2">
        <v>9</v>
      </c>
      <c r="AF291" s="2">
        <v>0</v>
      </c>
      <c r="AG291" s="2">
        <v>0</v>
      </c>
    </row>
    <row r="292" spans="2:33" x14ac:dyDescent="0.25">
      <c r="C292" t="s">
        <v>260</v>
      </c>
      <c r="D292" t="s">
        <v>2</v>
      </c>
      <c r="E292">
        <v>2018</v>
      </c>
      <c r="F292" s="2">
        <v>15312</v>
      </c>
      <c r="G292" s="2">
        <v>1167</v>
      </c>
      <c r="H292" s="2">
        <v>222</v>
      </c>
      <c r="I292" s="2">
        <v>297</v>
      </c>
      <c r="J292" s="2">
        <v>225</v>
      </c>
      <c r="K292" s="2">
        <v>222</v>
      </c>
      <c r="L292" s="2">
        <v>27</v>
      </c>
      <c r="M292" s="2">
        <v>177</v>
      </c>
      <c r="N292" s="2">
        <v>27</v>
      </c>
      <c r="O292" s="2">
        <v>69</v>
      </c>
      <c r="P292" s="2">
        <v>45</v>
      </c>
      <c r="Q292" s="2">
        <v>126</v>
      </c>
      <c r="R292" s="2">
        <v>78</v>
      </c>
      <c r="S292" s="2">
        <v>57</v>
      </c>
      <c r="T292" s="2">
        <v>45</v>
      </c>
      <c r="U292" s="2">
        <v>42</v>
      </c>
      <c r="V292" s="2">
        <v>78</v>
      </c>
      <c r="W292" s="2">
        <v>60</v>
      </c>
      <c r="X292" s="2">
        <v>96</v>
      </c>
      <c r="Y292" s="2">
        <v>75</v>
      </c>
      <c r="Z292" s="2">
        <v>78</v>
      </c>
      <c r="AA292" s="2">
        <v>117</v>
      </c>
      <c r="AB292" s="2">
        <v>93</v>
      </c>
      <c r="AC292" s="2">
        <v>75</v>
      </c>
      <c r="AD292" s="2">
        <v>0</v>
      </c>
      <c r="AE292" s="2">
        <v>12</v>
      </c>
      <c r="AF292" s="2">
        <v>6</v>
      </c>
      <c r="AG292" s="2">
        <v>9</v>
      </c>
    </row>
    <row r="293" spans="2:33" x14ac:dyDescent="0.25">
      <c r="C293" t="s">
        <v>264</v>
      </c>
      <c r="D293" t="s">
        <v>20</v>
      </c>
      <c r="E293">
        <v>2018</v>
      </c>
      <c r="F293" s="2">
        <v>14538</v>
      </c>
      <c r="G293" s="2">
        <v>1230</v>
      </c>
      <c r="H293" s="2">
        <v>243</v>
      </c>
      <c r="I293" s="2">
        <v>300</v>
      </c>
      <c r="J293" s="2">
        <v>207</v>
      </c>
      <c r="K293" s="2">
        <v>267</v>
      </c>
      <c r="L293" s="2">
        <v>27</v>
      </c>
      <c r="M293" s="2">
        <v>183</v>
      </c>
      <c r="N293" s="2">
        <v>27</v>
      </c>
      <c r="O293" s="2">
        <v>84</v>
      </c>
      <c r="P293" s="2">
        <v>51</v>
      </c>
      <c r="Q293" s="2">
        <v>123</v>
      </c>
      <c r="R293" s="2">
        <v>72</v>
      </c>
      <c r="S293" s="2">
        <v>72</v>
      </c>
      <c r="T293" s="2">
        <v>39</v>
      </c>
      <c r="U293" s="2">
        <v>48</v>
      </c>
      <c r="V293" s="2">
        <v>93</v>
      </c>
      <c r="W293" s="2">
        <v>48</v>
      </c>
      <c r="X293" s="2">
        <v>108</v>
      </c>
      <c r="Y293" s="2">
        <v>111</v>
      </c>
      <c r="Z293" s="2">
        <v>72</v>
      </c>
      <c r="AA293" s="2">
        <v>120</v>
      </c>
      <c r="AB293" s="2">
        <v>99</v>
      </c>
      <c r="AC293" s="2">
        <v>63</v>
      </c>
      <c r="AD293" s="2">
        <v>12</v>
      </c>
      <c r="AE293" s="2">
        <v>0</v>
      </c>
      <c r="AF293" s="2">
        <v>0</v>
      </c>
      <c r="AG293" s="2">
        <v>9</v>
      </c>
    </row>
    <row r="294" spans="2:33" x14ac:dyDescent="0.25">
      <c r="C294" t="s">
        <v>265</v>
      </c>
      <c r="D294" t="s">
        <v>3</v>
      </c>
      <c r="E294">
        <v>2018</v>
      </c>
      <c r="F294" s="2">
        <v>32031</v>
      </c>
      <c r="G294" s="2">
        <v>2949</v>
      </c>
      <c r="H294" s="2">
        <v>609</v>
      </c>
      <c r="I294" s="2">
        <v>792</v>
      </c>
      <c r="J294" s="2">
        <v>423</v>
      </c>
      <c r="K294" s="2">
        <v>699</v>
      </c>
      <c r="L294" s="2">
        <v>48</v>
      </c>
      <c r="M294" s="2">
        <v>381</v>
      </c>
      <c r="N294" s="2">
        <v>48</v>
      </c>
      <c r="O294" s="2">
        <v>201</v>
      </c>
      <c r="P294" s="2">
        <v>141</v>
      </c>
      <c r="Q294" s="2">
        <v>348</v>
      </c>
      <c r="R294" s="2">
        <v>216</v>
      </c>
      <c r="S294" s="2">
        <v>138</v>
      </c>
      <c r="T294" s="2">
        <v>60</v>
      </c>
      <c r="U294" s="2">
        <v>129</v>
      </c>
      <c r="V294" s="2">
        <v>204</v>
      </c>
      <c r="W294" s="2">
        <v>126</v>
      </c>
      <c r="X294" s="2">
        <v>249</v>
      </c>
      <c r="Y294" s="2">
        <v>282</v>
      </c>
      <c r="Z294" s="2">
        <v>192</v>
      </c>
      <c r="AA294" s="2">
        <v>237</v>
      </c>
      <c r="AB294" s="2">
        <v>264</v>
      </c>
      <c r="AC294" s="2">
        <v>114</v>
      </c>
      <c r="AD294" s="2">
        <v>15</v>
      </c>
      <c r="AE294" s="2">
        <v>18</v>
      </c>
      <c r="AF294" s="2">
        <v>12</v>
      </c>
      <c r="AG294" s="2">
        <v>9</v>
      </c>
    </row>
    <row r="295" spans="2:33" x14ac:dyDescent="0.25">
      <c r="C295" t="s">
        <v>266</v>
      </c>
      <c r="D295" t="s">
        <v>6</v>
      </c>
      <c r="E295">
        <v>2018</v>
      </c>
      <c r="F295" s="2">
        <v>59175</v>
      </c>
      <c r="G295" s="2">
        <v>5316</v>
      </c>
      <c r="H295" s="2">
        <v>1092</v>
      </c>
      <c r="I295" s="2">
        <v>1293</v>
      </c>
      <c r="J295" s="2">
        <v>807</v>
      </c>
      <c r="K295" s="2">
        <v>1242</v>
      </c>
      <c r="L295" s="2">
        <v>123</v>
      </c>
      <c r="M295" s="2">
        <v>756</v>
      </c>
      <c r="N295" s="2">
        <v>123</v>
      </c>
      <c r="O295" s="2">
        <v>345</v>
      </c>
      <c r="P295" s="2">
        <v>261</v>
      </c>
      <c r="Q295" s="2">
        <v>477</v>
      </c>
      <c r="R295" s="2">
        <v>411</v>
      </c>
      <c r="S295" s="2">
        <v>261</v>
      </c>
      <c r="T295" s="2">
        <v>171</v>
      </c>
      <c r="U295" s="2">
        <v>288</v>
      </c>
      <c r="V295" s="2">
        <v>384</v>
      </c>
      <c r="W295" s="2">
        <v>288</v>
      </c>
      <c r="X295" s="2">
        <v>438</v>
      </c>
      <c r="Y295" s="2">
        <v>489</v>
      </c>
      <c r="Z295" s="2">
        <v>378</v>
      </c>
      <c r="AA295" s="2">
        <v>348</v>
      </c>
      <c r="AB295" s="2">
        <v>444</v>
      </c>
      <c r="AC295" s="2">
        <v>207</v>
      </c>
      <c r="AD295" s="2">
        <v>33</v>
      </c>
      <c r="AE295" s="2">
        <v>36</v>
      </c>
      <c r="AF295" s="2">
        <v>21</v>
      </c>
      <c r="AG295" s="2">
        <v>30</v>
      </c>
    </row>
    <row r="296" spans="2:33" x14ac:dyDescent="0.25">
      <c r="C296" t="s">
        <v>270</v>
      </c>
      <c r="D296" t="s">
        <v>9</v>
      </c>
      <c r="E296">
        <v>2018</v>
      </c>
      <c r="F296" s="2">
        <v>105777</v>
      </c>
      <c r="G296" s="2">
        <v>9270</v>
      </c>
      <c r="H296" s="2">
        <v>1911</v>
      </c>
      <c r="I296" s="2">
        <v>1986</v>
      </c>
      <c r="J296" s="2">
        <v>1473</v>
      </c>
      <c r="K296" s="2">
        <v>2142</v>
      </c>
      <c r="L296" s="2">
        <v>207</v>
      </c>
      <c r="M296" s="2">
        <v>1548</v>
      </c>
      <c r="N296" s="2">
        <v>207</v>
      </c>
      <c r="O296" s="2">
        <v>639</v>
      </c>
      <c r="P296" s="2">
        <v>570</v>
      </c>
      <c r="Q296" s="2">
        <v>585</v>
      </c>
      <c r="R296" s="2">
        <v>741</v>
      </c>
      <c r="S296" s="2">
        <v>450</v>
      </c>
      <c r="T296" s="2">
        <v>399</v>
      </c>
      <c r="U296" s="2">
        <v>609</v>
      </c>
      <c r="V296" s="2">
        <v>612</v>
      </c>
      <c r="W296" s="2">
        <v>549</v>
      </c>
      <c r="X296" s="2">
        <v>663</v>
      </c>
      <c r="Y296" s="2">
        <v>768</v>
      </c>
      <c r="Z296" s="2">
        <v>738</v>
      </c>
      <c r="AA296" s="2">
        <v>525</v>
      </c>
      <c r="AB296" s="2">
        <v>729</v>
      </c>
      <c r="AC296" s="2">
        <v>489</v>
      </c>
      <c r="AD296" s="2">
        <v>75</v>
      </c>
      <c r="AE296" s="2">
        <v>54</v>
      </c>
      <c r="AF296" s="2">
        <v>30</v>
      </c>
      <c r="AG296" s="2">
        <v>48</v>
      </c>
    </row>
    <row r="297" spans="2:33" x14ac:dyDescent="0.25">
      <c r="C297" t="s">
        <v>272</v>
      </c>
      <c r="D297" t="s">
        <v>11</v>
      </c>
      <c r="E297">
        <v>2018</v>
      </c>
      <c r="F297" s="2">
        <v>45423</v>
      </c>
      <c r="G297" s="2">
        <v>4002</v>
      </c>
      <c r="H297" s="2">
        <v>813</v>
      </c>
      <c r="I297" s="2">
        <v>876</v>
      </c>
      <c r="J297" s="2">
        <v>636</v>
      </c>
      <c r="K297" s="2">
        <v>876</v>
      </c>
      <c r="L297" s="2">
        <v>105</v>
      </c>
      <c r="M297" s="2">
        <v>702</v>
      </c>
      <c r="N297" s="2">
        <v>105</v>
      </c>
      <c r="O297" s="2">
        <v>243</v>
      </c>
      <c r="P297" s="2">
        <v>231</v>
      </c>
      <c r="Q297" s="2">
        <v>315</v>
      </c>
      <c r="R297" s="2">
        <v>309</v>
      </c>
      <c r="S297" s="2">
        <v>210</v>
      </c>
      <c r="T297" s="2">
        <v>156</v>
      </c>
      <c r="U297" s="2">
        <v>255</v>
      </c>
      <c r="V297" s="2">
        <v>285</v>
      </c>
      <c r="W297" s="2">
        <v>222</v>
      </c>
      <c r="X297" s="2">
        <v>279</v>
      </c>
      <c r="Y297" s="2">
        <v>324</v>
      </c>
      <c r="Z297" s="2">
        <v>282</v>
      </c>
      <c r="AA297" s="2">
        <v>258</v>
      </c>
      <c r="AB297" s="2">
        <v>294</v>
      </c>
      <c r="AC297" s="2">
        <v>237</v>
      </c>
      <c r="AD297" s="2">
        <v>36</v>
      </c>
      <c r="AE297" s="2">
        <v>30</v>
      </c>
      <c r="AF297" s="2">
        <v>12</v>
      </c>
      <c r="AG297" s="2">
        <v>30</v>
      </c>
    </row>
    <row r="298" spans="2:33" x14ac:dyDescent="0.25">
      <c r="C298" t="s">
        <v>273</v>
      </c>
      <c r="D298" t="s">
        <v>13</v>
      </c>
      <c r="E298">
        <v>2018</v>
      </c>
      <c r="F298" s="2">
        <v>45849</v>
      </c>
      <c r="G298" s="2">
        <v>3885</v>
      </c>
      <c r="H298" s="2">
        <v>750</v>
      </c>
      <c r="I298" s="2">
        <v>816</v>
      </c>
      <c r="J298" s="2">
        <v>633</v>
      </c>
      <c r="K298" s="2">
        <v>894</v>
      </c>
      <c r="L298" s="2">
        <v>102</v>
      </c>
      <c r="M298" s="2">
        <v>687</v>
      </c>
      <c r="N298" s="2">
        <v>102</v>
      </c>
      <c r="O298" s="2">
        <v>270</v>
      </c>
      <c r="P298" s="2">
        <v>222</v>
      </c>
      <c r="Q298" s="2">
        <v>270</v>
      </c>
      <c r="R298" s="2">
        <v>312</v>
      </c>
      <c r="S298" s="2">
        <v>204</v>
      </c>
      <c r="T298" s="2">
        <v>162</v>
      </c>
      <c r="U298" s="2">
        <v>252</v>
      </c>
      <c r="V298" s="2">
        <v>255</v>
      </c>
      <c r="W298" s="2">
        <v>213</v>
      </c>
      <c r="X298" s="2">
        <v>285</v>
      </c>
      <c r="Y298" s="2">
        <v>312</v>
      </c>
      <c r="Z298" s="2">
        <v>258</v>
      </c>
      <c r="AA298" s="2">
        <v>261</v>
      </c>
      <c r="AB298" s="2">
        <v>270</v>
      </c>
      <c r="AC298" s="2">
        <v>234</v>
      </c>
      <c r="AD298" s="2">
        <v>36</v>
      </c>
      <c r="AE298" s="2">
        <v>33</v>
      </c>
      <c r="AF298" s="2">
        <v>12</v>
      </c>
      <c r="AG298" s="2">
        <v>24</v>
      </c>
    </row>
    <row r="299" spans="2:33" x14ac:dyDescent="0.25">
      <c r="C299" t="s">
        <v>275</v>
      </c>
      <c r="D299" t="s">
        <v>15</v>
      </c>
      <c r="E299">
        <v>2018</v>
      </c>
      <c r="F299" s="2">
        <v>80745</v>
      </c>
      <c r="G299" s="2">
        <v>6522</v>
      </c>
      <c r="H299" s="2">
        <v>1260</v>
      </c>
      <c r="I299" s="2">
        <v>1302</v>
      </c>
      <c r="J299" s="2">
        <v>1161</v>
      </c>
      <c r="K299" s="2">
        <v>1413</v>
      </c>
      <c r="L299" s="2">
        <v>189</v>
      </c>
      <c r="M299" s="2">
        <v>1200</v>
      </c>
      <c r="N299" s="2">
        <v>189</v>
      </c>
      <c r="O299" s="2">
        <v>432</v>
      </c>
      <c r="P299" s="2">
        <v>396</v>
      </c>
      <c r="Q299" s="2">
        <v>372</v>
      </c>
      <c r="R299" s="2">
        <v>489</v>
      </c>
      <c r="S299" s="2">
        <v>312</v>
      </c>
      <c r="T299" s="2">
        <v>336</v>
      </c>
      <c r="U299" s="2">
        <v>501</v>
      </c>
      <c r="V299" s="2">
        <v>417</v>
      </c>
      <c r="W299" s="2">
        <v>453</v>
      </c>
      <c r="X299" s="2">
        <v>450</v>
      </c>
      <c r="Y299" s="2">
        <v>489</v>
      </c>
      <c r="Z299" s="2">
        <v>477</v>
      </c>
      <c r="AA299" s="2">
        <v>372</v>
      </c>
      <c r="AB299" s="2">
        <v>444</v>
      </c>
      <c r="AC299" s="2">
        <v>387</v>
      </c>
      <c r="AD299" s="2">
        <v>60</v>
      </c>
      <c r="AE299" s="2">
        <v>45</v>
      </c>
      <c r="AF299" s="2">
        <v>36</v>
      </c>
      <c r="AG299" s="2">
        <v>45</v>
      </c>
    </row>
    <row r="300" spans="2:33" x14ac:dyDescent="0.25">
      <c r="C300" t="s">
        <v>276</v>
      </c>
      <c r="D300" t="s">
        <v>17</v>
      </c>
      <c r="E300">
        <v>2018</v>
      </c>
      <c r="F300" s="2">
        <v>98793</v>
      </c>
      <c r="G300" s="2">
        <v>8499</v>
      </c>
      <c r="H300" s="2">
        <v>1569</v>
      </c>
      <c r="I300" s="2">
        <v>1842</v>
      </c>
      <c r="J300" s="2">
        <v>1455</v>
      </c>
      <c r="K300" s="2">
        <v>1842</v>
      </c>
      <c r="L300" s="2">
        <v>231</v>
      </c>
      <c r="M300" s="2">
        <v>1566</v>
      </c>
      <c r="N300" s="2">
        <v>231</v>
      </c>
      <c r="O300" s="2">
        <v>522</v>
      </c>
      <c r="P300" s="2">
        <v>507</v>
      </c>
      <c r="Q300" s="2">
        <v>666</v>
      </c>
      <c r="R300" s="2">
        <v>669</v>
      </c>
      <c r="S300" s="2">
        <v>477</v>
      </c>
      <c r="T300" s="2">
        <v>417</v>
      </c>
      <c r="U300" s="2">
        <v>588</v>
      </c>
      <c r="V300" s="2">
        <v>525</v>
      </c>
      <c r="W300" s="2">
        <v>525</v>
      </c>
      <c r="X300" s="2">
        <v>597</v>
      </c>
      <c r="Y300" s="2">
        <v>651</v>
      </c>
      <c r="Z300" s="2">
        <v>576</v>
      </c>
      <c r="AA300" s="2">
        <v>513</v>
      </c>
      <c r="AB300" s="2">
        <v>537</v>
      </c>
      <c r="AC300" s="2">
        <v>495</v>
      </c>
      <c r="AD300" s="2">
        <v>72</v>
      </c>
      <c r="AE300" s="2">
        <v>75</v>
      </c>
      <c r="AF300" s="2">
        <v>30</v>
      </c>
      <c r="AG300" s="2">
        <v>57</v>
      </c>
    </row>
    <row r="301" spans="2:33" x14ac:dyDescent="0.25">
      <c r="C301" t="s">
        <v>277</v>
      </c>
      <c r="D301" t="s">
        <v>21</v>
      </c>
      <c r="E301">
        <v>2018</v>
      </c>
      <c r="F301" s="2">
        <v>107058</v>
      </c>
      <c r="G301" s="2">
        <v>9330</v>
      </c>
      <c r="H301" s="2">
        <v>1854</v>
      </c>
      <c r="I301" s="2">
        <v>2043</v>
      </c>
      <c r="J301" s="2">
        <v>1560</v>
      </c>
      <c r="K301" s="2">
        <v>2004</v>
      </c>
      <c r="L301" s="2">
        <v>258</v>
      </c>
      <c r="M301" s="2">
        <v>1608</v>
      </c>
      <c r="N301" s="2">
        <v>258</v>
      </c>
      <c r="O301" s="2">
        <v>555</v>
      </c>
      <c r="P301" s="2">
        <v>543</v>
      </c>
      <c r="Q301" s="2">
        <v>717</v>
      </c>
      <c r="R301" s="2">
        <v>714</v>
      </c>
      <c r="S301" s="2">
        <v>477</v>
      </c>
      <c r="T301" s="2">
        <v>435</v>
      </c>
      <c r="U301" s="2">
        <v>552</v>
      </c>
      <c r="V301" s="2">
        <v>642</v>
      </c>
      <c r="W301" s="2">
        <v>582</v>
      </c>
      <c r="X301" s="2">
        <v>693</v>
      </c>
      <c r="Y301" s="2">
        <v>735</v>
      </c>
      <c r="Z301" s="2">
        <v>636</v>
      </c>
      <c r="AA301" s="2">
        <v>543</v>
      </c>
      <c r="AB301" s="2">
        <v>672</v>
      </c>
      <c r="AC301" s="2">
        <v>582</v>
      </c>
      <c r="AD301" s="2">
        <v>72</v>
      </c>
      <c r="AE301" s="2">
        <v>81</v>
      </c>
      <c r="AF301" s="2">
        <v>27</v>
      </c>
      <c r="AG301" s="2">
        <v>78</v>
      </c>
    </row>
    <row r="302" spans="2:33" x14ac:dyDescent="0.25">
      <c r="C302" t="s">
        <v>278</v>
      </c>
      <c r="D302" t="s">
        <v>24</v>
      </c>
      <c r="E302">
        <v>2018</v>
      </c>
      <c r="F302" s="2">
        <v>97539</v>
      </c>
      <c r="G302" s="2">
        <v>8655</v>
      </c>
      <c r="H302" s="2">
        <v>1698</v>
      </c>
      <c r="I302" s="2">
        <v>1833</v>
      </c>
      <c r="J302" s="2">
        <v>1572</v>
      </c>
      <c r="K302" s="2">
        <v>1854</v>
      </c>
      <c r="L302" s="2">
        <v>213</v>
      </c>
      <c r="M302" s="2">
        <v>1479</v>
      </c>
      <c r="N302" s="2">
        <v>213</v>
      </c>
      <c r="O302" s="2">
        <v>531</v>
      </c>
      <c r="P302" s="2">
        <v>483</v>
      </c>
      <c r="Q302" s="2">
        <v>651</v>
      </c>
      <c r="R302" s="2">
        <v>666</v>
      </c>
      <c r="S302" s="2">
        <v>456</v>
      </c>
      <c r="T302" s="2">
        <v>453</v>
      </c>
      <c r="U302" s="2">
        <v>516</v>
      </c>
      <c r="V302" s="2">
        <v>567</v>
      </c>
      <c r="W302" s="2">
        <v>594</v>
      </c>
      <c r="X302" s="2">
        <v>585</v>
      </c>
      <c r="Y302" s="2">
        <v>663</v>
      </c>
      <c r="Z302" s="2">
        <v>600</v>
      </c>
      <c r="AA302" s="2">
        <v>525</v>
      </c>
      <c r="AB302" s="2">
        <v>651</v>
      </c>
      <c r="AC302" s="2">
        <v>510</v>
      </c>
      <c r="AD302" s="2">
        <v>66</v>
      </c>
      <c r="AE302" s="2">
        <v>60</v>
      </c>
      <c r="AF302" s="2">
        <v>33</v>
      </c>
      <c r="AG302" s="2">
        <v>54</v>
      </c>
    </row>
    <row r="303" spans="2:33" x14ac:dyDescent="0.25">
      <c r="C303" t="s">
        <v>279</v>
      </c>
      <c r="D303" t="s">
        <v>26</v>
      </c>
      <c r="E303">
        <v>2018</v>
      </c>
      <c r="F303" s="2">
        <v>242262</v>
      </c>
      <c r="G303" s="2">
        <v>21201</v>
      </c>
      <c r="H303" s="2">
        <v>4419</v>
      </c>
      <c r="I303" s="2">
        <v>4281</v>
      </c>
      <c r="J303" s="2">
        <v>3855</v>
      </c>
      <c r="K303" s="2">
        <v>4332</v>
      </c>
      <c r="L303" s="2">
        <v>573</v>
      </c>
      <c r="M303" s="2">
        <v>3738</v>
      </c>
      <c r="N303" s="2">
        <v>573</v>
      </c>
      <c r="O303" s="2">
        <v>1299</v>
      </c>
      <c r="P303" s="2">
        <v>1389</v>
      </c>
      <c r="Q303" s="2">
        <v>1386</v>
      </c>
      <c r="R303" s="2">
        <v>1644</v>
      </c>
      <c r="S303" s="2">
        <v>1098</v>
      </c>
      <c r="T303" s="2">
        <v>1305</v>
      </c>
      <c r="U303" s="2">
        <v>1395</v>
      </c>
      <c r="V303" s="2">
        <v>1452</v>
      </c>
      <c r="W303" s="2">
        <v>1449</v>
      </c>
      <c r="X303" s="2">
        <v>1425</v>
      </c>
      <c r="Y303" s="2">
        <v>1389</v>
      </c>
      <c r="Z303" s="2">
        <v>1470</v>
      </c>
      <c r="AA303" s="2">
        <v>1104</v>
      </c>
      <c r="AB303" s="2">
        <v>1581</v>
      </c>
      <c r="AC303" s="2">
        <v>1242</v>
      </c>
      <c r="AD303" s="2">
        <v>195</v>
      </c>
      <c r="AE303" s="2">
        <v>186</v>
      </c>
      <c r="AF303" s="2">
        <v>69</v>
      </c>
      <c r="AG303" s="2">
        <v>120</v>
      </c>
    </row>
    <row r="304" spans="2:33" x14ac:dyDescent="0.25">
      <c r="C304" t="s">
        <v>281</v>
      </c>
      <c r="D304" t="s">
        <v>5</v>
      </c>
      <c r="E304">
        <v>2018</v>
      </c>
      <c r="F304" s="2">
        <v>295119</v>
      </c>
      <c r="G304" s="2">
        <v>25872</v>
      </c>
      <c r="H304" s="2">
        <v>5679</v>
      </c>
      <c r="I304" s="2">
        <v>4956</v>
      </c>
      <c r="J304" s="2">
        <v>4836</v>
      </c>
      <c r="K304" s="2">
        <v>4845</v>
      </c>
      <c r="L304" s="2">
        <v>672</v>
      </c>
      <c r="M304" s="2">
        <v>4887</v>
      </c>
      <c r="N304" s="2">
        <v>672</v>
      </c>
      <c r="O304" s="2">
        <v>1644</v>
      </c>
      <c r="P304" s="2">
        <v>1986</v>
      </c>
      <c r="Q304" s="2">
        <v>1353</v>
      </c>
      <c r="R304" s="2">
        <v>1824</v>
      </c>
      <c r="S304" s="2">
        <v>1416</v>
      </c>
      <c r="T304" s="2">
        <v>2049</v>
      </c>
      <c r="U304" s="2">
        <v>1881</v>
      </c>
      <c r="V304" s="2">
        <v>1806</v>
      </c>
      <c r="W304" s="2">
        <v>1710</v>
      </c>
      <c r="X304" s="2">
        <v>1743</v>
      </c>
      <c r="Y304" s="2">
        <v>1380</v>
      </c>
      <c r="Z304" s="2">
        <v>1860</v>
      </c>
      <c r="AA304" s="2">
        <v>1080</v>
      </c>
      <c r="AB304" s="2">
        <v>1884</v>
      </c>
      <c r="AC304" s="2">
        <v>1590</v>
      </c>
      <c r="AD304" s="2">
        <v>249</v>
      </c>
      <c r="AE304" s="2">
        <v>240</v>
      </c>
      <c r="AF304" s="2">
        <v>90</v>
      </c>
      <c r="AG304" s="2">
        <v>93</v>
      </c>
    </row>
    <row r="305" spans="2:33" x14ac:dyDescent="0.25">
      <c r="C305" t="s">
        <v>282</v>
      </c>
      <c r="D305" t="s">
        <v>8</v>
      </c>
      <c r="E305">
        <v>2018</v>
      </c>
      <c r="F305" s="2">
        <v>272208</v>
      </c>
      <c r="G305" s="2">
        <v>20370</v>
      </c>
      <c r="H305" s="2">
        <v>5118</v>
      </c>
      <c r="I305" s="2">
        <v>3315</v>
      </c>
      <c r="J305" s="2">
        <v>3246</v>
      </c>
      <c r="K305" s="2">
        <v>2511</v>
      </c>
      <c r="L305" s="2">
        <v>570</v>
      </c>
      <c r="M305" s="2">
        <v>5607</v>
      </c>
      <c r="N305" s="2">
        <v>570</v>
      </c>
      <c r="O305" s="2">
        <v>936</v>
      </c>
      <c r="P305" s="2">
        <v>2286</v>
      </c>
      <c r="Q305" s="2">
        <v>717</v>
      </c>
      <c r="R305" s="2">
        <v>1059</v>
      </c>
      <c r="S305" s="2">
        <v>2643</v>
      </c>
      <c r="T305" s="2">
        <v>1713</v>
      </c>
      <c r="U305" s="2">
        <v>1560</v>
      </c>
      <c r="V305" s="2">
        <v>1848</v>
      </c>
      <c r="W305" s="2">
        <v>783</v>
      </c>
      <c r="X305" s="2">
        <v>1290</v>
      </c>
      <c r="Y305" s="2">
        <v>516</v>
      </c>
      <c r="Z305" s="2">
        <v>1305</v>
      </c>
      <c r="AA305" s="2">
        <v>756</v>
      </c>
      <c r="AB305" s="2">
        <v>984</v>
      </c>
      <c r="AC305" s="2">
        <v>1404</v>
      </c>
      <c r="AD305" s="2">
        <v>213</v>
      </c>
      <c r="AE305" s="2">
        <v>231</v>
      </c>
      <c r="AF305" s="2">
        <v>54</v>
      </c>
      <c r="AG305" s="2">
        <v>72</v>
      </c>
    </row>
    <row r="306" spans="2:33" x14ac:dyDescent="0.25">
      <c r="C306" t="s">
        <v>297</v>
      </c>
      <c r="D306" t="s">
        <v>149</v>
      </c>
      <c r="E306">
        <v>2018</v>
      </c>
      <c r="F306" s="2">
        <v>126831</v>
      </c>
      <c r="G306" s="2">
        <v>8952</v>
      </c>
      <c r="H306" s="2">
        <v>1620</v>
      </c>
      <c r="I306" s="2">
        <v>2145</v>
      </c>
      <c r="J306" s="2">
        <v>1452</v>
      </c>
      <c r="K306" s="2">
        <v>1818</v>
      </c>
      <c r="L306" s="2">
        <v>366</v>
      </c>
      <c r="M306" s="2">
        <v>1545</v>
      </c>
      <c r="N306" s="2">
        <v>366</v>
      </c>
      <c r="O306" s="2">
        <v>516</v>
      </c>
      <c r="P306" s="2">
        <v>492</v>
      </c>
      <c r="Q306" s="2">
        <v>1011</v>
      </c>
      <c r="R306" s="2">
        <v>678</v>
      </c>
      <c r="S306" s="2">
        <v>567</v>
      </c>
      <c r="T306" s="2">
        <v>435</v>
      </c>
      <c r="U306" s="2">
        <v>462</v>
      </c>
      <c r="V306" s="2">
        <v>558</v>
      </c>
      <c r="W306" s="2">
        <v>486</v>
      </c>
      <c r="X306" s="2">
        <v>615</v>
      </c>
      <c r="Y306" s="2">
        <v>627</v>
      </c>
      <c r="Z306" s="2">
        <v>525</v>
      </c>
      <c r="AA306" s="2">
        <v>534</v>
      </c>
      <c r="AB306" s="2">
        <v>573</v>
      </c>
      <c r="AC306" s="2">
        <v>516</v>
      </c>
      <c r="AD306" s="2">
        <v>87</v>
      </c>
      <c r="AE306" s="2">
        <v>129</v>
      </c>
      <c r="AF306" s="2">
        <v>54</v>
      </c>
      <c r="AG306" s="2">
        <v>96</v>
      </c>
    </row>
    <row r="307" spans="2:33" x14ac:dyDescent="0.25">
      <c r="C307" t="s">
        <v>197</v>
      </c>
      <c r="D307" t="s">
        <v>197</v>
      </c>
      <c r="E307">
        <v>2018</v>
      </c>
      <c r="F307" s="2">
        <v>1653792</v>
      </c>
      <c r="G307" s="2">
        <v>138381</v>
      </c>
      <c r="H307" s="2">
        <v>29043</v>
      </c>
      <c r="I307" s="2">
        <v>28326</v>
      </c>
      <c r="J307" s="2">
        <v>23769</v>
      </c>
      <c r="K307" s="2">
        <v>27201</v>
      </c>
      <c r="L307" s="2">
        <v>3747</v>
      </c>
      <c r="M307" s="2">
        <v>26295</v>
      </c>
      <c r="N307" s="2">
        <v>3747</v>
      </c>
      <c r="O307" s="2">
        <v>8358</v>
      </c>
      <c r="P307" s="2">
        <v>9666</v>
      </c>
      <c r="Q307" s="2">
        <v>9228</v>
      </c>
      <c r="R307" s="2">
        <v>9948</v>
      </c>
      <c r="S307" s="2">
        <v>8916</v>
      </c>
      <c r="T307" s="2">
        <v>8241</v>
      </c>
      <c r="U307" s="2">
        <v>9150</v>
      </c>
      <c r="V307" s="2">
        <v>9780</v>
      </c>
      <c r="W307" s="2">
        <v>8145</v>
      </c>
      <c r="X307" s="2">
        <v>9579</v>
      </c>
      <c r="Y307" s="2">
        <v>8898</v>
      </c>
      <c r="Z307" s="2">
        <v>9522</v>
      </c>
      <c r="AA307" s="2">
        <v>7383</v>
      </c>
      <c r="AB307" s="2">
        <v>9597</v>
      </c>
      <c r="AC307" s="2">
        <v>8226</v>
      </c>
      <c r="AD307" s="2">
        <v>1233</v>
      </c>
      <c r="AE307" s="2">
        <v>1239</v>
      </c>
      <c r="AF307" s="2">
        <v>498</v>
      </c>
      <c r="AG307" s="2">
        <v>777</v>
      </c>
    </row>
    <row r="308" spans="2:33" x14ac:dyDescent="0.25">
      <c r="C308" t="s">
        <v>198</v>
      </c>
      <c r="D308" t="s">
        <v>198</v>
      </c>
      <c r="E308">
        <v>2018</v>
      </c>
      <c r="F308" s="2">
        <v>1526961</v>
      </c>
      <c r="G308" s="2">
        <v>129429</v>
      </c>
      <c r="H308" s="2">
        <v>27420</v>
      </c>
      <c r="I308" s="2">
        <v>26178</v>
      </c>
      <c r="J308" s="2">
        <v>22317</v>
      </c>
      <c r="K308" s="2">
        <v>25383</v>
      </c>
      <c r="L308" s="2">
        <v>3381</v>
      </c>
      <c r="M308" s="2">
        <v>24750</v>
      </c>
      <c r="N308" s="2">
        <v>3381</v>
      </c>
      <c r="O308" s="2">
        <v>7839</v>
      </c>
      <c r="P308" s="2">
        <v>9174</v>
      </c>
      <c r="Q308" s="2">
        <v>8220</v>
      </c>
      <c r="R308" s="2">
        <v>9270</v>
      </c>
      <c r="S308" s="2">
        <v>8349</v>
      </c>
      <c r="T308" s="2">
        <v>7803</v>
      </c>
      <c r="U308" s="2">
        <v>8685</v>
      </c>
      <c r="V308" s="2">
        <v>9222</v>
      </c>
      <c r="W308" s="2">
        <v>7659</v>
      </c>
      <c r="X308" s="2">
        <v>8964</v>
      </c>
      <c r="Y308" s="2">
        <v>8274</v>
      </c>
      <c r="Z308" s="2">
        <v>8994</v>
      </c>
      <c r="AA308" s="2">
        <v>6849</v>
      </c>
      <c r="AB308" s="2">
        <v>9027</v>
      </c>
      <c r="AC308" s="2">
        <v>7713</v>
      </c>
      <c r="AD308" s="2">
        <v>1143</v>
      </c>
      <c r="AE308" s="2">
        <v>1107</v>
      </c>
      <c r="AF308" s="2">
        <v>441</v>
      </c>
      <c r="AG308" s="2">
        <v>684</v>
      </c>
    </row>
    <row r="309" spans="2:33" x14ac:dyDescent="0.25">
      <c r="C309" t="s">
        <v>394</v>
      </c>
      <c r="D309" t="s">
        <v>132</v>
      </c>
      <c r="E309">
        <v>2018</v>
      </c>
      <c r="F309" s="2">
        <v>75700</v>
      </c>
      <c r="G309" s="2">
        <v>73900</v>
      </c>
      <c r="H309" s="2">
        <v>80200</v>
      </c>
      <c r="I309" s="2">
        <v>67100</v>
      </c>
      <c r="J309" s="2">
        <v>76100</v>
      </c>
      <c r="K309" s="2">
        <v>64600</v>
      </c>
      <c r="L309" s="2">
        <v>76500</v>
      </c>
      <c r="M309" s="2">
        <v>84900</v>
      </c>
      <c r="N309" s="2">
        <v>76500</v>
      </c>
      <c r="O309" s="2">
        <v>69200</v>
      </c>
      <c r="P309" s="2">
        <v>93300</v>
      </c>
      <c r="Q309" s="2">
        <v>59900</v>
      </c>
      <c r="R309" s="2">
        <v>68300</v>
      </c>
      <c r="S309" s="2">
        <v>96800</v>
      </c>
      <c r="T309" s="2">
        <v>96700</v>
      </c>
      <c r="U309" s="2">
        <v>80600</v>
      </c>
      <c r="V309" s="2">
        <v>80200</v>
      </c>
      <c r="W309" s="2">
        <v>72300</v>
      </c>
      <c r="X309" s="2">
        <v>69600</v>
      </c>
      <c r="Y309" s="2">
        <v>57400</v>
      </c>
      <c r="Z309" s="2">
        <v>72800</v>
      </c>
      <c r="AA309" s="2">
        <v>60700</v>
      </c>
      <c r="AB309" s="2">
        <v>69000</v>
      </c>
      <c r="AC309" s="2">
        <v>79200</v>
      </c>
      <c r="AD309" s="2">
        <v>82800</v>
      </c>
      <c r="AE309" s="2">
        <v>86700</v>
      </c>
      <c r="AF309" s="2">
        <v>66600</v>
      </c>
      <c r="AG309" s="2">
        <v>60300</v>
      </c>
    </row>
    <row r="310" spans="2:33" x14ac:dyDescent="0.25">
      <c r="C310" t="s">
        <v>393</v>
      </c>
      <c r="D310" t="s">
        <v>129</v>
      </c>
      <c r="E310">
        <v>2018</v>
      </c>
      <c r="F310" s="2">
        <v>91300</v>
      </c>
      <c r="G310" s="2">
        <v>88500</v>
      </c>
      <c r="H310" s="2">
        <v>94000</v>
      </c>
      <c r="I310" s="2">
        <v>81800</v>
      </c>
      <c r="J310" s="2">
        <v>88500</v>
      </c>
      <c r="K310" s="2">
        <v>77600</v>
      </c>
      <c r="L310" s="2">
        <v>91000</v>
      </c>
      <c r="M310" s="2">
        <v>100200</v>
      </c>
      <c r="N310" s="2">
        <v>91000</v>
      </c>
      <c r="O310" s="2">
        <v>82400</v>
      </c>
      <c r="P310" s="2">
        <v>105800</v>
      </c>
      <c r="Q310" s="2">
        <v>72700</v>
      </c>
      <c r="R310" s="2">
        <v>81400</v>
      </c>
      <c r="S310" s="2">
        <v>112700</v>
      </c>
      <c r="T310" s="2">
        <v>105500</v>
      </c>
      <c r="U310" s="2">
        <v>94000</v>
      </c>
      <c r="V310" s="2">
        <v>95300</v>
      </c>
      <c r="W310" s="2">
        <v>82600</v>
      </c>
      <c r="X310" s="2">
        <v>85100</v>
      </c>
      <c r="Y310" s="2">
        <v>68700</v>
      </c>
      <c r="Z310" s="2">
        <v>86800</v>
      </c>
      <c r="AA310" s="2">
        <v>75600</v>
      </c>
      <c r="AB310" s="2">
        <v>80800</v>
      </c>
      <c r="AC310" s="2">
        <v>93700</v>
      </c>
      <c r="AD310" s="2">
        <v>95400</v>
      </c>
      <c r="AE310" s="2">
        <v>99700</v>
      </c>
      <c r="AF310" s="2">
        <v>80800</v>
      </c>
      <c r="AG310" s="2">
        <v>76200</v>
      </c>
    </row>
    <row r="311" spans="2:33" x14ac:dyDescent="0.25">
      <c r="B311" t="s">
        <v>332</v>
      </c>
      <c r="C311" t="s">
        <v>239</v>
      </c>
      <c r="D311" t="s">
        <v>142</v>
      </c>
      <c r="E311">
        <v>2018</v>
      </c>
      <c r="F311" s="2">
        <v>8709</v>
      </c>
      <c r="G311" s="2">
        <v>678</v>
      </c>
      <c r="H311" s="2">
        <v>102</v>
      </c>
      <c r="I311" s="2">
        <v>135</v>
      </c>
      <c r="J311" s="2">
        <v>150</v>
      </c>
      <c r="K311" s="2">
        <v>105</v>
      </c>
      <c r="L311" s="2">
        <v>12</v>
      </c>
      <c r="M311" s="2">
        <v>174</v>
      </c>
      <c r="N311" s="2">
        <v>12</v>
      </c>
      <c r="O311" s="2">
        <v>33</v>
      </c>
      <c r="P311" s="2">
        <v>30</v>
      </c>
      <c r="Q311" s="2">
        <v>51</v>
      </c>
      <c r="R311" s="2">
        <v>39</v>
      </c>
      <c r="S311" s="2">
        <v>63</v>
      </c>
      <c r="T311" s="2">
        <v>51</v>
      </c>
      <c r="U311" s="2">
        <v>48</v>
      </c>
      <c r="V311" s="2">
        <v>36</v>
      </c>
      <c r="W311" s="2">
        <v>36</v>
      </c>
      <c r="X311" s="2">
        <v>48</v>
      </c>
      <c r="Y311" s="2">
        <v>33</v>
      </c>
      <c r="Z311" s="2">
        <v>39</v>
      </c>
      <c r="AA311" s="2">
        <v>66</v>
      </c>
      <c r="AB311" s="2">
        <v>36</v>
      </c>
      <c r="AC311" s="2">
        <v>63</v>
      </c>
      <c r="AD311" s="2">
        <v>0</v>
      </c>
      <c r="AE311" s="2">
        <v>6</v>
      </c>
      <c r="AF311" s="2">
        <v>0</v>
      </c>
      <c r="AG311" s="2">
        <v>0</v>
      </c>
    </row>
    <row r="312" spans="2:33" x14ac:dyDescent="0.25">
      <c r="C312" t="s">
        <v>240</v>
      </c>
      <c r="D312" t="s">
        <v>207</v>
      </c>
      <c r="E312">
        <v>2018</v>
      </c>
      <c r="F312" s="2">
        <v>1134804</v>
      </c>
      <c r="G312" s="2">
        <v>97785</v>
      </c>
      <c r="H312" s="2">
        <v>20757</v>
      </c>
      <c r="I312" s="2">
        <v>19929</v>
      </c>
      <c r="J312" s="2">
        <v>17742</v>
      </c>
      <c r="K312" s="2">
        <v>18849</v>
      </c>
      <c r="L312" s="2">
        <v>2373</v>
      </c>
      <c r="M312" s="2">
        <v>18132</v>
      </c>
      <c r="N312" s="2">
        <v>2373</v>
      </c>
      <c r="O312" s="2">
        <v>5721</v>
      </c>
      <c r="P312" s="2">
        <v>6939</v>
      </c>
      <c r="Q312" s="2">
        <v>6456</v>
      </c>
      <c r="R312" s="2">
        <v>7041</v>
      </c>
      <c r="S312" s="2">
        <v>6000</v>
      </c>
      <c r="T312" s="2">
        <v>6210</v>
      </c>
      <c r="U312" s="2">
        <v>6342</v>
      </c>
      <c r="V312" s="2">
        <v>6792</v>
      </c>
      <c r="W312" s="2">
        <v>6159</v>
      </c>
      <c r="X312" s="2">
        <v>6816</v>
      </c>
      <c r="Y312" s="2">
        <v>6084</v>
      </c>
      <c r="Z312" s="2">
        <v>6657</v>
      </c>
      <c r="AA312" s="2">
        <v>5373</v>
      </c>
      <c r="AB312" s="2">
        <v>7023</v>
      </c>
      <c r="AC312" s="2">
        <v>5787</v>
      </c>
      <c r="AD312" s="2">
        <v>891</v>
      </c>
      <c r="AE312" s="2">
        <v>786</v>
      </c>
      <c r="AF312" s="2">
        <v>306</v>
      </c>
      <c r="AG312" s="2">
        <v>387</v>
      </c>
    </row>
    <row r="313" spans="2:33" x14ac:dyDescent="0.25">
      <c r="C313" t="s">
        <v>244</v>
      </c>
      <c r="D313" t="s">
        <v>186</v>
      </c>
      <c r="E313">
        <v>2018</v>
      </c>
      <c r="F313" s="2">
        <v>397803</v>
      </c>
      <c r="G313" s="2">
        <v>28548</v>
      </c>
      <c r="H313" s="2">
        <v>6819</v>
      </c>
      <c r="I313" s="2">
        <v>4887</v>
      </c>
      <c r="J313" s="2">
        <v>4302</v>
      </c>
      <c r="K313" s="2">
        <v>4563</v>
      </c>
      <c r="L313" s="2">
        <v>1389</v>
      </c>
      <c r="M313" s="2">
        <v>6591</v>
      </c>
      <c r="N313" s="2">
        <v>1389</v>
      </c>
      <c r="O313" s="2">
        <v>1482</v>
      </c>
      <c r="P313" s="2">
        <v>2664</v>
      </c>
      <c r="Q313" s="2">
        <v>1311</v>
      </c>
      <c r="R313" s="2">
        <v>1974</v>
      </c>
      <c r="S313" s="2">
        <v>2739</v>
      </c>
      <c r="T313" s="2">
        <v>2013</v>
      </c>
      <c r="U313" s="2">
        <v>2016</v>
      </c>
      <c r="V313" s="2">
        <v>2661</v>
      </c>
      <c r="W313" s="2">
        <v>1161</v>
      </c>
      <c r="X313" s="2">
        <v>1773</v>
      </c>
      <c r="Y313" s="2">
        <v>1104</v>
      </c>
      <c r="Z313" s="2">
        <v>1806</v>
      </c>
      <c r="AA313" s="2">
        <v>1122</v>
      </c>
      <c r="AB313" s="2">
        <v>1491</v>
      </c>
      <c r="AC313" s="2">
        <v>1836</v>
      </c>
      <c r="AD313" s="2">
        <v>456</v>
      </c>
      <c r="AE313" s="2">
        <v>411</v>
      </c>
      <c r="AF313" s="2">
        <v>207</v>
      </c>
      <c r="AG313" s="2">
        <v>312</v>
      </c>
    </row>
    <row r="314" spans="2:33" x14ac:dyDescent="0.25">
      <c r="C314" t="s">
        <v>247</v>
      </c>
      <c r="D314" t="s">
        <v>113</v>
      </c>
      <c r="E314">
        <v>2018</v>
      </c>
      <c r="F314" s="2">
        <v>427614</v>
      </c>
      <c r="G314" s="2">
        <v>37260</v>
      </c>
      <c r="H314" s="2">
        <v>9120</v>
      </c>
      <c r="I314" s="2">
        <v>6075</v>
      </c>
      <c r="J314" s="2">
        <v>5919</v>
      </c>
      <c r="K314" s="2">
        <v>4944</v>
      </c>
      <c r="L314" s="2">
        <v>1242</v>
      </c>
      <c r="M314" s="2">
        <v>9960</v>
      </c>
      <c r="N314" s="2">
        <v>1242</v>
      </c>
      <c r="O314" s="2">
        <v>1869</v>
      </c>
      <c r="P314" s="2">
        <v>3936</v>
      </c>
      <c r="Q314" s="2">
        <v>1353</v>
      </c>
      <c r="R314" s="2">
        <v>2028</v>
      </c>
      <c r="S314" s="2">
        <v>4011</v>
      </c>
      <c r="T314" s="2">
        <v>2787</v>
      </c>
      <c r="U314" s="2">
        <v>2910</v>
      </c>
      <c r="V314" s="2">
        <v>3189</v>
      </c>
      <c r="W314" s="2">
        <v>1410</v>
      </c>
      <c r="X314" s="2">
        <v>2214</v>
      </c>
      <c r="Y314" s="2">
        <v>1047</v>
      </c>
      <c r="Z314" s="2">
        <v>2511</v>
      </c>
      <c r="AA314" s="2">
        <v>1722</v>
      </c>
      <c r="AB314" s="2">
        <v>1995</v>
      </c>
      <c r="AC314" s="2">
        <v>3039</v>
      </c>
      <c r="AD314" s="2">
        <v>363</v>
      </c>
      <c r="AE314" s="2">
        <v>474</v>
      </c>
      <c r="AF314" s="2">
        <v>123</v>
      </c>
      <c r="AG314" s="2">
        <v>279</v>
      </c>
    </row>
    <row r="315" spans="2:33" x14ac:dyDescent="0.25">
      <c r="C315" t="s">
        <v>248</v>
      </c>
      <c r="D315" t="s">
        <v>179</v>
      </c>
      <c r="E315">
        <v>2018</v>
      </c>
      <c r="F315" s="2">
        <v>45705</v>
      </c>
      <c r="G315" s="2">
        <v>3969</v>
      </c>
      <c r="H315" s="2">
        <v>813</v>
      </c>
      <c r="I315" s="2">
        <v>777</v>
      </c>
      <c r="J315" s="2">
        <v>666</v>
      </c>
      <c r="K315" s="2">
        <v>996</v>
      </c>
      <c r="L315" s="2">
        <v>99</v>
      </c>
      <c r="M315" s="2">
        <v>615</v>
      </c>
      <c r="N315" s="2">
        <v>99</v>
      </c>
      <c r="O315" s="2">
        <v>291</v>
      </c>
      <c r="P315" s="2">
        <v>234</v>
      </c>
      <c r="Q315" s="2">
        <v>237</v>
      </c>
      <c r="R315" s="2">
        <v>372</v>
      </c>
      <c r="S315" s="2">
        <v>195</v>
      </c>
      <c r="T315" s="2">
        <v>201</v>
      </c>
      <c r="U315" s="2">
        <v>249</v>
      </c>
      <c r="V315" s="2">
        <v>273</v>
      </c>
      <c r="W315" s="2">
        <v>285</v>
      </c>
      <c r="X315" s="2">
        <v>267</v>
      </c>
      <c r="Y315" s="2">
        <v>333</v>
      </c>
      <c r="Z315" s="2">
        <v>273</v>
      </c>
      <c r="AA315" s="2">
        <v>174</v>
      </c>
      <c r="AB315" s="2">
        <v>306</v>
      </c>
      <c r="AC315" s="2">
        <v>174</v>
      </c>
      <c r="AD315" s="2">
        <v>33</v>
      </c>
      <c r="AE315" s="2">
        <v>30</v>
      </c>
      <c r="AF315" s="2">
        <v>18</v>
      </c>
      <c r="AG315" s="2">
        <v>18</v>
      </c>
    </row>
    <row r="316" spans="2:33" x14ac:dyDescent="0.25">
      <c r="C316" t="s">
        <v>249</v>
      </c>
      <c r="D316" t="s">
        <v>138</v>
      </c>
      <c r="E316">
        <v>2018</v>
      </c>
      <c r="F316" s="2">
        <v>425925</v>
      </c>
      <c r="G316" s="2">
        <v>33747</v>
      </c>
      <c r="H316" s="2">
        <v>7230</v>
      </c>
      <c r="I316" s="2">
        <v>5916</v>
      </c>
      <c r="J316" s="2">
        <v>5367</v>
      </c>
      <c r="K316" s="2">
        <v>6528</v>
      </c>
      <c r="L316" s="2">
        <v>1050</v>
      </c>
      <c r="M316" s="2">
        <v>7659</v>
      </c>
      <c r="N316" s="2">
        <v>1050</v>
      </c>
      <c r="O316" s="2">
        <v>2214</v>
      </c>
      <c r="P316" s="2">
        <v>2664</v>
      </c>
      <c r="Q316" s="2">
        <v>1320</v>
      </c>
      <c r="R316" s="2">
        <v>2295</v>
      </c>
      <c r="S316" s="2">
        <v>2457</v>
      </c>
      <c r="T316" s="2">
        <v>1989</v>
      </c>
      <c r="U316" s="2">
        <v>2751</v>
      </c>
      <c r="V316" s="2">
        <v>2460</v>
      </c>
      <c r="W316" s="2">
        <v>1908</v>
      </c>
      <c r="X316" s="2">
        <v>1959</v>
      </c>
      <c r="Y316" s="2">
        <v>2019</v>
      </c>
      <c r="Z316" s="2">
        <v>2637</v>
      </c>
      <c r="AA316" s="2">
        <v>1470</v>
      </c>
      <c r="AB316" s="2">
        <v>2106</v>
      </c>
      <c r="AC316" s="2">
        <v>2448</v>
      </c>
      <c r="AD316" s="2">
        <v>273</v>
      </c>
      <c r="AE316" s="2">
        <v>375</v>
      </c>
      <c r="AF316" s="2">
        <v>108</v>
      </c>
      <c r="AG316" s="2">
        <v>294</v>
      </c>
    </row>
    <row r="317" spans="2:33" x14ac:dyDescent="0.25">
      <c r="C317" t="s">
        <v>250</v>
      </c>
      <c r="D317" t="s">
        <v>166</v>
      </c>
      <c r="E317">
        <v>2018</v>
      </c>
      <c r="F317" s="2">
        <v>75165</v>
      </c>
      <c r="G317" s="2">
        <v>6342</v>
      </c>
      <c r="H317" s="2">
        <v>1371</v>
      </c>
      <c r="I317" s="2">
        <v>1008</v>
      </c>
      <c r="J317" s="2">
        <v>1056</v>
      </c>
      <c r="K317" s="2">
        <v>996</v>
      </c>
      <c r="L317" s="2">
        <v>216</v>
      </c>
      <c r="M317" s="2">
        <v>1692</v>
      </c>
      <c r="N317" s="2">
        <v>216</v>
      </c>
      <c r="O317" s="2">
        <v>360</v>
      </c>
      <c r="P317" s="2">
        <v>573</v>
      </c>
      <c r="Q317" s="2">
        <v>180</v>
      </c>
      <c r="R317" s="2">
        <v>372</v>
      </c>
      <c r="S317" s="2">
        <v>558</v>
      </c>
      <c r="T317" s="2">
        <v>432</v>
      </c>
      <c r="U317" s="2">
        <v>516</v>
      </c>
      <c r="V317" s="2">
        <v>495</v>
      </c>
      <c r="W317" s="2">
        <v>315</v>
      </c>
      <c r="X317" s="2">
        <v>363</v>
      </c>
      <c r="Y317" s="2">
        <v>264</v>
      </c>
      <c r="Z317" s="2">
        <v>468</v>
      </c>
      <c r="AA317" s="2">
        <v>309</v>
      </c>
      <c r="AB317" s="2">
        <v>300</v>
      </c>
      <c r="AC317" s="2">
        <v>618</v>
      </c>
      <c r="AD317" s="2">
        <v>45</v>
      </c>
      <c r="AE317" s="2">
        <v>105</v>
      </c>
      <c r="AF317" s="2">
        <v>18</v>
      </c>
      <c r="AG317" s="2">
        <v>45</v>
      </c>
    </row>
    <row r="318" spans="2:33" x14ac:dyDescent="0.25">
      <c r="C318" t="s">
        <v>251</v>
      </c>
      <c r="D318" t="s">
        <v>205</v>
      </c>
      <c r="E318">
        <v>2018</v>
      </c>
      <c r="F318" s="2">
        <v>115815</v>
      </c>
      <c r="G318" s="2">
        <v>8472</v>
      </c>
      <c r="H318" s="2">
        <v>1470</v>
      </c>
      <c r="I318" s="2">
        <v>2067</v>
      </c>
      <c r="J318" s="2">
        <v>1266</v>
      </c>
      <c r="K318" s="2">
        <v>2511</v>
      </c>
      <c r="L318" s="2">
        <v>126</v>
      </c>
      <c r="M318" s="2">
        <v>1032</v>
      </c>
      <c r="N318" s="2">
        <v>126</v>
      </c>
      <c r="O318" s="2">
        <v>708</v>
      </c>
      <c r="P318" s="2">
        <v>288</v>
      </c>
      <c r="Q318" s="2">
        <v>852</v>
      </c>
      <c r="R318" s="2">
        <v>729</v>
      </c>
      <c r="S318" s="2">
        <v>351</v>
      </c>
      <c r="T318" s="2">
        <v>222</v>
      </c>
      <c r="U318" s="2">
        <v>396</v>
      </c>
      <c r="V318" s="2">
        <v>498</v>
      </c>
      <c r="W318" s="2">
        <v>489</v>
      </c>
      <c r="X318" s="2">
        <v>669</v>
      </c>
      <c r="Y318" s="2">
        <v>1077</v>
      </c>
      <c r="Z318" s="2">
        <v>546</v>
      </c>
      <c r="AA318" s="2">
        <v>555</v>
      </c>
      <c r="AB318" s="2">
        <v>684</v>
      </c>
      <c r="AC318" s="2">
        <v>285</v>
      </c>
      <c r="AD318" s="2">
        <v>39</v>
      </c>
      <c r="AE318" s="2">
        <v>48</v>
      </c>
      <c r="AF318" s="2">
        <v>12</v>
      </c>
      <c r="AG318" s="2">
        <v>27</v>
      </c>
    </row>
    <row r="319" spans="2:33" x14ac:dyDescent="0.25">
      <c r="C319" t="s">
        <v>254</v>
      </c>
      <c r="D319" t="s">
        <v>187</v>
      </c>
      <c r="E319">
        <v>2018</v>
      </c>
      <c r="F319" s="2">
        <v>55320</v>
      </c>
      <c r="G319" s="2">
        <v>4155</v>
      </c>
      <c r="H319" s="2">
        <v>711</v>
      </c>
      <c r="I319" s="2">
        <v>852</v>
      </c>
      <c r="J319" s="2">
        <v>804</v>
      </c>
      <c r="K319" s="2">
        <v>1128</v>
      </c>
      <c r="L319" s="2">
        <v>54</v>
      </c>
      <c r="M319" s="2">
        <v>603</v>
      </c>
      <c r="N319" s="2">
        <v>54</v>
      </c>
      <c r="O319" s="2">
        <v>339</v>
      </c>
      <c r="P319" s="2">
        <v>162</v>
      </c>
      <c r="Q319" s="2">
        <v>303</v>
      </c>
      <c r="R319" s="2">
        <v>354</v>
      </c>
      <c r="S319" s="2">
        <v>210</v>
      </c>
      <c r="T319" s="2">
        <v>177</v>
      </c>
      <c r="U319" s="2">
        <v>189</v>
      </c>
      <c r="V319" s="2">
        <v>237</v>
      </c>
      <c r="W319" s="2">
        <v>312</v>
      </c>
      <c r="X319" s="2">
        <v>264</v>
      </c>
      <c r="Y319" s="2">
        <v>432</v>
      </c>
      <c r="Z319" s="2">
        <v>285</v>
      </c>
      <c r="AA319" s="2">
        <v>318</v>
      </c>
      <c r="AB319" s="2">
        <v>315</v>
      </c>
      <c r="AC319" s="2">
        <v>201</v>
      </c>
      <c r="AD319" s="2">
        <v>30</v>
      </c>
      <c r="AE319" s="2">
        <v>9</v>
      </c>
      <c r="AF319" s="2">
        <v>6</v>
      </c>
      <c r="AG319" s="2">
        <v>6</v>
      </c>
    </row>
    <row r="320" spans="2:33" x14ac:dyDescent="0.25">
      <c r="C320" t="s">
        <v>255</v>
      </c>
      <c r="D320" t="s">
        <v>85</v>
      </c>
      <c r="E320">
        <v>2018</v>
      </c>
      <c r="F320" s="2">
        <v>53649</v>
      </c>
      <c r="G320" s="2">
        <v>5328</v>
      </c>
      <c r="H320" s="2">
        <v>1086</v>
      </c>
      <c r="I320" s="2">
        <v>1248</v>
      </c>
      <c r="J320" s="2">
        <v>933</v>
      </c>
      <c r="K320" s="2">
        <v>1293</v>
      </c>
      <c r="L320" s="2">
        <v>69</v>
      </c>
      <c r="M320" s="2">
        <v>705</v>
      </c>
      <c r="N320" s="2">
        <v>69</v>
      </c>
      <c r="O320" s="2">
        <v>354</v>
      </c>
      <c r="P320" s="2">
        <v>237</v>
      </c>
      <c r="Q320" s="2">
        <v>486</v>
      </c>
      <c r="R320" s="2">
        <v>384</v>
      </c>
      <c r="S320" s="2">
        <v>234</v>
      </c>
      <c r="T320" s="2">
        <v>177</v>
      </c>
      <c r="U320" s="2">
        <v>249</v>
      </c>
      <c r="V320" s="2">
        <v>348</v>
      </c>
      <c r="W320" s="2">
        <v>312</v>
      </c>
      <c r="X320" s="2">
        <v>420</v>
      </c>
      <c r="Y320" s="2">
        <v>552</v>
      </c>
      <c r="Z320" s="2">
        <v>342</v>
      </c>
      <c r="AA320" s="2">
        <v>438</v>
      </c>
      <c r="AB320" s="2">
        <v>498</v>
      </c>
      <c r="AC320" s="2">
        <v>222</v>
      </c>
      <c r="AD320" s="2">
        <v>30</v>
      </c>
      <c r="AE320" s="2">
        <v>12</v>
      </c>
      <c r="AF320" s="2">
        <v>15</v>
      </c>
      <c r="AG320" s="2">
        <v>12</v>
      </c>
    </row>
    <row r="321" spans="2:33" x14ac:dyDescent="0.25">
      <c r="C321" t="s">
        <v>257</v>
      </c>
      <c r="D321" t="s">
        <v>114</v>
      </c>
      <c r="E321">
        <v>2018</v>
      </c>
      <c r="F321" s="2">
        <v>62130</v>
      </c>
      <c r="G321" s="2">
        <v>6024</v>
      </c>
      <c r="H321" s="2">
        <v>975</v>
      </c>
      <c r="I321" s="2">
        <v>1245</v>
      </c>
      <c r="J321" s="2">
        <v>1617</v>
      </c>
      <c r="K321" s="2">
        <v>876</v>
      </c>
      <c r="L321" s="2">
        <v>60</v>
      </c>
      <c r="M321" s="2">
        <v>1251</v>
      </c>
      <c r="N321" s="2">
        <v>60</v>
      </c>
      <c r="O321" s="2">
        <v>276</v>
      </c>
      <c r="P321" s="2">
        <v>300</v>
      </c>
      <c r="Q321" s="2">
        <v>465</v>
      </c>
      <c r="R321" s="2">
        <v>303</v>
      </c>
      <c r="S321" s="2">
        <v>447</v>
      </c>
      <c r="T321" s="2">
        <v>297</v>
      </c>
      <c r="U321" s="2">
        <v>309</v>
      </c>
      <c r="V321" s="2">
        <v>297</v>
      </c>
      <c r="W321" s="2">
        <v>270</v>
      </c>
      <c r="X321" s="2">
        <v>426</v>
      </c>
      <c r="Y321" s="2">
        <v>300</v>
      </c>
      <c r="Z321" s="2">
        <v>351</v>
      </c>
      <c r="AA321" s="2">
        <v>1053</v>
      </c>
      <c r="AB321" s="2">
        <v>375</v>
      </c>
      <c r="AC321" s="2">
        <v>495</v>
      </c>
      <c r="AD321" s="2">
        <v>27</v>
      </c>
      <c r="AE321" s="2">
        <v>24</v>
      </c>
      <c r="AF321" s="2">
        <v>6</v>
      </c>
      <c r="AG321" s="2">
        <v>0</v>
      </c>
    </row>
    <row r="322" spans="2:33" x14ac:dyDescent="0.25">
      <c r="C322" t="s">
        <v>258</v>
      </c>
      <c r="D322" t="s">
        <v>190</v>
      </c>
      <c r="E322">
        <v>2018</v>
      </c>
      <c r="F322" s="2">
        <v>117459</v>
      </c>
      <c r="G322" s="2">
        <v>9570</v>
      </c>
      <c r="H322" s="2">
        <v>1941</v>
      </c>
      <c r="I322" s="2">
        <v>1944</v>
      </c>
      <c r="J322" s="2">
        <v>1659</v>
      </c>
      <c r="K322" s="2">
        <v>2343</v>
      </c>
      <c r="L322" s="2">
        <v>171</v>
      </c>
      <c r="M322" s="2">
        <v>1515</v>
      </c>
      <c r="N322" s="2">
        <v>171</v>
      </c>
      <c r="O322" s="2">
        <v>684</v>
      </c>
      <c r="P322" s="2">
        <v>531</v>
      </c>
      <c r="Q322" s="2">
        <v>570</v>
      </c>
      <c r="R322" s="2">
        <v>777</v>
      </c>
      <c r="S322" s="2">
        <v>396</v>
      </c>
      <c r="T322" s="2">
        <v>477</v>
      </c>
      <c r="U322" s="2">
        <v>627</v>
      </c>
      <c r="V322" s="2">
        <v>552</v>
      </c>
      <c r="W322" s="2">
        <v>654</v>
      </c>
      <c r="X322" s="2">
        <v>651</v>
      </c>
      <c r="Y322" s="2">
        <v>879</v>
      </c>
      <c r="Z322" s="2">
        <v>723</v>
      </c>
      <c r="AA322" s="2">
        <v>525</v>
      </c>
      <c r="AB322" s="2">
        <v>855</v>
      </c>
      <c r="AC322" s="2">
        <v>489</v>
      </c>
      <c r="AD322" s="2">
        <v>63</v>
      </c>
      <c r="AE322" s="2">
        <v>57</v>
      </c>
      <c r="AF322" s="2">
        <v>27</v>
      </c>
      <c r="AG322" s="2">
        <v>21</v>
      </c>
    </row>
    <row r="323" spans="2:33" x14ac:dyDescent="0.25">
      <c r="C323" t="s">
        <v>259</v>
      </c>
      <c r="D323" t="s">
        <v>161</v>
      </c>
      <c r="E323">
        <v>2018</v>
      </c>
      <c r="F323" s="2">
        <v>49035</v>
      </c>
      <c r="G323" s="2">
        <v>4458</v>
      </c>
      <c r="H323" s="2">
        <v>864</v>
      </c>
      <c r="I323" s="2">
        <v>816</v>
      </c>
      <c r="J323" s="2">
        <v>984</v>
      </c>
      <c r="K323" s="2">
        <v>669</v>
      </c>
      <c r="L323" s="2">
        <v>99</v>
      </c>
      <c r="M323" s="2">
        <v>1026</v>
      </c>
      <c r="N323" s="2">
        <v>99</v>
      </c>
      <c r="O323" s="2">
        <v>210</v>
      </c>
      <c r="P323" s="2">
        <v>315</v>
      </c>
      <c r="Q323" s="2">
        <v>279</v>
      </c>
      <c r="R323" s="2">
        <v>243</v>
      </c>
      <c r="S323" s="2">
        <v>420</v>
      </c>
      <c r="T323" s="2">
        <v>279</v>
      </c>
      <c r="U323" s="2">
        <v>240</v>
      </c>
      <c r="V323" s="2">
        <v>258</v>
      </c>
      <c r="W323" s="2">
        <v>213</v>
      </c>
      <c r="X323" s="2">
        <v>279</v>
      </c>
      <c r="Y323" s="2">
        <v>216</v>
      </c>
      <c r="Z323" s="2">
        <v>261</v>
      </c>
      <c r="AA323" s="2">
        <v>492</v>
      </c>
      <c r="AB323" s="2">
        <v>294</v>
      </c>
      <c r="AC323" s="2">
        <v>366</v>
      </c>
      <c r="AD323" s="2">
        <v>42</v>
      </c>
      <c r="AE323" s="2">
        <v>30</v>
      </c>
      <c r="AF323" s="2">
        <v>21</v>
      </c>
      <c r="AG323" s="2">
        <v>6</v>
      </c>
    </row>
    <row r="324" spans="2:33" x14ac:dyDescent="0.25">
      <c r="C324" t="s">
        <v>260</v>
      </c>
      <c r="D324" t="s">
        <v>164</v>
      </c>
      <c r="E324">
        <v>2018</v>
      </c>
      <c r="F324" s="2">
        <v>0</v>
      </c>
      <c r="G324" s="2">
        <v>0</v>
      </c>
      <c r="H324" s="2">
        <v>0</v>
      </c>
      <c r="I324" s="2">
        <v>0</v>
      </c>
      <c r="J324" s="2">
        <v>0</v>
      </c>
      <c r="K324" s="2">
        <v>0</v>
      </c>
      <c r="L324" s="2">
        <v>0</v>
      </c>
      <c r="M324" s="2">
        <v>0</v>
      </c>
      <c r="N324" s="2">
        <v>0</v>
      </c>
      <c r="O324" s="2">
        <v>0</v>
      </c>
      <c r="P324" s="2">
        <v>0</v>
      </c>
      <c r="Q324" s="2">
        <v>0</v>
      </c>
      <c r="R324" s="2">
        <v>0</v>
      </c>
      <c r="S324" s="2">
        <v>0</v>
      </c>
      <c r="T324" s="2">
        <v>0</v>
      </c>
      <c r="U324" s="2">
        <v>0</v>
      </c>
      <c r="V324" s="2">
        <v>0</v>
      </c>
      <c r="W324" s="2">
        <v>0</v>
      </c>
      <c r="X324" s="2">
        <v>0</v>
      </c>
      <c r="Y324" s="2">
        <v>0</v>
      </c>
      <c r="Z324" s="2">
        <v>0</v>
      </c>
      <c r="AA324" s="2">
        <v>0</v>
      </c>
      <c r="AB324" s="2">
        <v>0</v>
      </c>
      <c r="AC324" s="2">
        <v>0</v>
      </c>
      <c r="AD324" s="2">
        <v>0</v>
      </c>
      <c r="AE324" s="2">
        <v>0</v>
      </c>
      <c r="AF324" s="2">
        <v>0</v>
      </c>
      <c r="AG324" s="2">
        <v>0</v>
      </c>
    </row>
    <row r="325" spans="2:33" x14ac:dyDescent="0.25">
      <c r="C325" t="s">
        <v>297</v>
      </c>
      <c r="D325" t="s">
        <v>149</v>
      </c>
      <c r="E325">
        <v>2018</v>
      </c>
      <c r="F325" s="2">
        <v>61500</v>
      </c>
      <c r="G325" s="2">
        <v>3855</v>
      </c>
      <c r="H325" s="2">
        <v>528</v>
      </c>
      <c r="I325" s="2">
        <v>1179</v>
      </c>
      <c r="J325" s="2">
        <v>513</v>
      </c>
      <c r="K325" s="2">
        <v>885</v>
      </c>
      <c r="L325" s="2">
        <v>222</v>
      </c>
      <c r="M325" s="2">
        <v>531</v>
      </c>
      <c r="N325" s="2">
        <v>222</v>
      </c>
      <c r="O325" s="2">
        <v>240</v>
      </c>
      <c r="P325" s="2">
        <v>126</v>
      </c>
      <c r="Q325" s="2">
        <v>672</v>
      </c>
      <c r="R325" s="2">
        <v>312</v>
      </c>
      <c r="S325" s="2">
        <v>216</v>
      </c>
      <c r="T325" s="2">
        <v>135</v>
      </c>
      <c r="U325" s="2">
        <v>168</v>
      </c>
      <c r="V325" s="2">
        <v>201</v>
      </c>
      <c r="W325" s="2">
        <v>171</v>
      </c>
      <c r="X325" s="2">
        <v>297</v>
      </c>
      <c r="Y325" s="2">
        <v>330</v>
      </c>
      <c r="Z325" s="2">
        <v>210</v>
      </c>
      <c r="AA325" s="2">
        <v>204</v>
      </c>
      <c r="AB325" s="2">
        <v>198</v>
      </c>
      <c r="AC325" s="2">
        <v>147</v>
      </c>
      <c r="AD325" s="2">
        <v>33</v>
      </c>
      <c r="AE325" s="2">
        <v>78</v>
      </c>
      <c r="AF325" s="2">
        <v>36</v>
      </c>
      <c r="AG325" s="2">
        <v>69</v>
      </c>
    </row>
    <row r="326" spans="2:33" x14ac:dyDescent="0.25">
      <c r="C326" t="s">
        <v>197</v>
      </c>
      <c r="D326" t="s">
        <v>197</v>
      </c>
      <c r="E326">
        <v>2018</v>
      </c>
      <c r="F326" s="2">
        <v>1653792</v>
      </c>
      <c r="G326" s="2">
        <v>138381</v>
      </c>
      <c r="H326" s="2">
        <v>29043</v>
      </c>
      <c r="I326" s="2">
        <v>28326</v>
      </c>
      <c r="J326" s="2">
        <v>23769</v>
      </c>
      <c r="K326" s="2">
        <v>27201</v>
      </c>
      <c r="L326" s="2">
        <v>3747</v>
      </c>
      <c r="M326" s="2">
        <v>26295</v>
      </c>
      <c r="N326" s="2">
        <v>3747</v>
      </c>
      <c r="O326" s="2">
        <v>8358</v>
      </c>
      <c r="P326" s="2">
        <v>9666</v>
      </c>
      <c r="Q326" s="2">
        <v>9228</v>
      </c>
      <c r="R326" s="2">
        <v>9948</v>
      </c>
      <c r="S326" s="2">
        <v>8916</v>
      </c>
      <c r="T326" s="2">
        <v>8241</v>
      </c>
      <c r="U326" s="2">
        <v>9150</v>
      </c>
      <c r="V326" s="2">
        <v>9780</v>
      </c>
      <c r="W326" s="2">
        <v>8145</v>
      </c>
      <c r="X326" s="2">
        <v>9579</v>
      </c>
      <c r="Y326" s="2">
        <v>8898</v>
      </c>
      <c r="Z326" s="2">
        <v>9522</v>
      </c>
      <c r="AA326" s="2">
        <v>7383</v>
      </c>
      <c r="AB326" s="2">
        <v>9597</v>
      </c>
      <c r="AC326" s="2">
        <v>8226</v>
      </c>
      <c r="AD326" s="2">
        <v>1233</v>
      </c>
      <c r="AE326" s="2">
        <v>1239</v>
      </c>
      <c r="AF326" s="2">
        <v>498</v>
      </c>
      <c r="AG326" s="2">
        <v>777</v>
      </c>
    </row>
    <row r="327" spans="2:33" x14ac:dyDescent="0.25">
      <c r="C327" t="s">
        <v>198</v>
      </c>
      <c r="D327" t="s">
        <v>198</v>
      </c>
      <c r="E327">
        <v>2018</v>
      </c>
      <c r="F327" s="2">
        <v>1592292</v>
      </c>
      <c r="G327" s="2">
        <v>134526</v>
      </c>
      <c r="H327" s="2">
        <v>28515</v>
      </c>
      <c r="I327" s="2">
        <v>27147</v>
      </c>
      <c r="J327" s="2">
        <v>23259</v>
      </c>
      <c r="K327" s="2">
        <v>26319</v>
      </c>
      <c r="L327" s="2">
        <v>3522</v>
      </c>
      <c r="M327" s="2">
        <v>25767</v>
      </c>
      <c r="N327" s="2">
        <v>3522</v>
      </c>
      <c r="O327" s="2">
        <v>8115</v>
      </c>
      <c r="P327" s="2">
        <v>9540</v>
      </c>
      <c r="Q327" s="2">
        <v>8556</v>
      </c>
      <c r="R327" s="2">
        <v>9633</v>
      </c>
      <c r="S327" s="2">
        <v>8703</v>
      </c>
      <c r="T327" s="2">
        <v>8106</v>
      </c>
      <c r="U327" s="2">
        <v>8982</v>
      </c>
      <c r="V327" s="2">
        <v>9576</v>
      </c>
      <c r="W327" s="2">
        <v>7974</v>
      </c>
      <c r="X327" s="2">
        <v>9282</v>
      </c>
      <c r="Y327" s="2">
        <v>8568</v>
      </c>
      <c r="Z327" s="2">
        <v>9312</v>
      </c>
      <c r="AA327" s="2">
        <v>7179</v>
      </c>
      <c r="AB327" s="2">
        <v>9402</v>
      </c>
      <c r="AC327" s="2">
        <v>8082</v>
      </c>
      <c r="AD327" s="2">
        <v>1200</v>
      </c>
      <c r="AE327" s="2">
        <v>1158</v>
      </c>
      <c r="AF327" s="2">
        <v>459</v>
      </c>
      <c r="AG327" s="2">
        <v>708</v>
      </c>
    </row>
    <row r="328" spans="2:33" x14ac:dyDescent="0.25">
      <c r="B328" t="s">
        <v>334</v>
      </c>
      <c r="C328" t="s">
        <v>239</v>
      </c>
      <c r="D328" t="s">
        <v>140</v>
      </c>
      <c r="E328">
        <v>2018</v>
      </c>
      <c r="F328" s="2">
        <v>100302</v>
      </c>
      <c r="G328" s="2">
        <v>9459</v>
      </c>
      <c r="H328" s="2">
        <v>1980</v>
      </c>
      <c r="I328" s="2">
        <v>2715</v>
      </c>
      <c r="J328" s="2">
        <v>1485</v>
      </c>
      <c r="K328" s="2">
        <v>1986</v>
      </c>
      <c r="L328" s="2">
        <v>123</v>
      </c>
      <c r="M328" s="2">
        <v>1173</v>
      </c>
      <c r="N328" s="2">
        <v>123</v>
      </c>
      <c r="O328" s="2">
        <v>570</v>
      </c>
      <c r="P328" s="2">
        <v>477</v>
      </c>
      <c r="Q328" s="2">
        <v>1194</v>
      </c>
      <c r="R328" s="2">
        <v>519</v>
      </c>
      <c r="S328" s="2">
        <v>444</v>
      </c>
      <c r="T328" s="2">
        <v>207</v>
      </c>
      <c r="U328" s="2">
        <v>405</v>
      </c>
      <c r="V328" s="2">
        <v>636</v>
      </c>
      <c r="W328" s="2">
        <v>468</v>
      </c>
      <c r="X328" s="2">
        <v>864</v>
      </c>
      <c r="Y328" s="2">
        <v>897</v>
      </c>
      <c r="Z328" s="2">
        <v>654</v>
      </c>
      <c r="AA328" s="2">
        <v>807</v>
      </c>
      <c r="AB328" s="2">
        <v>870</v>
      </c>
      <c r="AC328" s="2">
        <v>321</v>
      </c>
      <c r="AD328" s="2">
        <v>51</v>
      </c>
      <c r="AE328" s="2">
        <v>33</v>
      </c>
      <c r="AF328" s="2">
        <v>12</v>
      </c>
      <c r="AG328" s="2">
        <v>27</v>
      </c>
    </row>
    <row r="329" spans="2:33" x14ac:dyDescent="0.25">
      <c r="C329" t="s">
        <v>240</v>
      </c>
      <c r="D329" t="s">
        <v>154</v>
      </c>
      <c r="E329">
        <v>2018</v>
      </c>
      <c r="F329" s="2">
        <v>514992</v>
      </c>
      <c r="G329" s="2">
        <v>45570</v>
      </c>
      <c r="H329" s="2">
        <v>9753</v>
      </c>
      <c r="I329" s="2">
        <v>10437</v>
      </c>
      <c r="J329" s="2">
        <v>7212</v>
      </c>
      <c r="K329" s="2">
        <v>8865</v>
      </c>
      <c r="L329" s="2">
        <v>1101</v>
      </c>
      <c r="M329" s="2">
        <v>8199</v>
      </c>
      <c r="N329" s="2">
        <v>1101</v>
      </c>
      <c r="O329" s="2">
        <v>2514</v>
      </c>
      <c r="P329" s="2">
        <v>3102</v>
      </c>
      <c r="Q329" s="2">
        <v>3594</v>
      </c>
      <c r="R329" s="2">
        <v>3207</v>
      </c>
      <c r="S329" s="2">
        <v>2859</v>
      </c>
      <c r="T329" s="2">
        <v>2133</v>
      </c>
      <c r="U329" s="2">
        <v>2721</v>
      </c>
      <c r="V329" s="2">
        <v>3219</v>
      </c>
      <c r="W329" s="2">
        <v>2553</v>
      </c>
      <c r="X329" s="2">
        <v>3591</v>
      </c>
      <c r="Y329" s="2">
        <v>3141</v>
      </c>
      <c r="Z329" s="2">
        <v>3255</v>
      </c>
      <c r="AA329" s="2">
        <v>2529</v>
      </c>
      <c r="AB329" s="2">
        <v>3435</v>
      </c>
      <c r="AC329" s="2">
        <v>2625</v>
      </c>
      <c r="AD329" s="2">
        <v>423</v>
      </c>
      <c r="AE329" s="2">
        <v>330</v>
      </c>
      <c r="AF329" s="2">
        <v>123</v>
      </c>
      <c r="AG329" s="2">
        <v>228</v>
      </c>
    </row>
    <row r="330" spans="2:33" x14ac:dyDescent="0.25">
      <c r="C330" t="s">
        <v>244</v>
      </c>
      <c r="D330" t="s">
        <v>200</v>
      </c>
      <c r="E330">
        <v>2018</v>
      </c>
      <c r="F330" s="2">
        <v>598062</v>
      </c>
      <c r="G330" s="2">
        <v>49656</v>
      </c>
      <c r="H330" s="2">
        <v>10839</v>
      </c>
      <c r="I330" s="2">
        <v>8727</v>
      </c>
      <c r="J330" s="2">
        <v>8730</v>
      </c>
      <c r="K330" s="2">
        <v>9564</v>
      </c>
      <c r="L330" s="2">
        <v>1491</v>
      </c>
      <c r="M330" s="2">
        <v>10305</v>
      </c>
      <c r="N330" s="2">
        <v>1491</v>
      </c>
      <c r="O330" s="2">
        <v>3090</v>
      </c>
      <c r="P330" s="2">
        <v>3957</v>
      </c>
      <c r="Q330" s="2">
        <v>2226</v>
      </c>
      <c r="R330" s="2">
        <v>3762</v>
      </c>
      <c r="S330" s="2">
        <v>3354</v>
      </c>
      <c r="T330" s="2">
        <v>3657</v>
      </c>
      <c r="U330" s="2">
        <v>3699</v>
      </c>
      <c r="V330" s="2">
        <v>3714</v>
      </c>
      <c r="W330" s="2">
        <v>3027</v>
      </c>
      <c r="X330" s="2">
        <v>3021</v>
      </c>
      <c r="Y330" s="2">
        <v>2712</v>
      </c>
      <c r="Z330" s="2">
        <v>3480</v>
      </c>
      <c r="AA330" s="2">
        <v>2049</v>
      </c>
      <c r="AB330" s="2">
        <v>3165</v>
      </c>
      <c r="AC330" s="2">
        <v>3255</v>
      </c>
      <c r="AD330" s="2">
        <v>477</v>
      </c>
      <c r="AE330" s="2">
        <v>507</v>
      </c>
      <c r="AF330" s="2">
        <v>216</v>
      </c>
      <c r="AG330" s="2">
        <v>291</v>
      </c>
    </row>
    <row r="331" spans="2:33" x14ac:dyDescent="0.25">
      <c r="C331" t="s">
        <v>247</v>
      </c>
      <c r="D331" t="s">
        <v>194</v>
      </c>
      <c r="E331">
        <v>2018</v>
      </c>
      <c r="F331" s="2">
        <v>194910</v>
      </c>
      <c r="G331" s="2">
        <v>15624</v>
      </c>
      <c r="H331" s="2">
        <v>3339</v>
      </c>
      <c r="I331" s="2">
        <v>2523</v>
      </c>
      <c r="J331" s="2">
        <v>2931</v>
      </c>
      <c r="K331" s="2">
        <v>2919</v>
      </c>
      <c r="L331" s="2">
        <v>480</v>
      </c>
      <c r="M331" s="2">
        <v>3432</v>
      </c>
      <c r="N331" s="2">
        <v>480</v>
      </c>
      <c r="O331" s="2">
        <v>960</v>
      </c>
      <c r="P331" s="2">
        <v>1191</v>
      </c>
      <c r="Q331" s="2">
        <v>588</v>
      </c>
      <c r="R331" s="2">
        <v>1185</v>
      </c>
      <c r="S331" s="2">
        <v>1170</v>
      </c>
      <c r="T331" s="2">
        <v>1206</v>
      </c>
      <c r="U331" s="2">
        <v>1227</v>
      </c>
      <c r="V331" s="2">
        <v>1149</v>
      </c>
      <c r="W331" s="2">
        <v>966</v>
      </c>
      <c r="X331" s="2">
        <v>912</v>
      </c>
      <c r="Y331" s="2">
        <v>771</v>
      </c>
      <c r="Z331" s="2">
        <v>1023</v>
      </c>
      <c r="AA331" s="2">
        <v>759</v>
      </c>
      <c r="AB331" s="2">
        <v>1002</v>
      </c>
      <c r="AC331" s="2">
        <v>1035</v>
      </c>
      <c r="AD331" s="2">
        <v>138</v>
      </c>
      <c r="AE331" s="2">
        <v>186</v>
      </c>
      <c r="AF331" s="2">
        <v>66</v>
      </c>
      <c r="AG331" s="2">
        <v>90</v>
      </c>
    </row>
    <row r="332" spans="2:33" x14ac:dyDescent="0.25">
      <c r="C332" t="s">
        <v>248</v>
      </c>
      <c r="D332" t="s">
        <v>106</v>
      </c>
      <c r="E332">
        <v>2018</v>
      </c>
      <c r="F332" s="2">
        <v>73143</v>
      </c>
      <c r="G332" s="2">
        <v>5910</v>
      </c>
      <c r="H332" s="2">
        <v>1146</v>
      </c>
      <c r="I332" s="2">
        <v>897</v>
      </c>
      <c r="J332" s="2">
        <v>1242</v>
      </c>
      <c r="K332" s="2">
        <v>1170</v>
      </c>
      <c r="L332" s="2">
        <v>147</v>
      </c>
      <c r="M332" s="2">
        <v>1308</v>
      </c>
      <c r="N332" s="2">
        <v>147</v>
      </c>
      <c r="O332" s="2">
        <v>405</v>
      </c>
      <c r="P332" s="2">
        <v>402</v>
      </c>
      <c r="Q332" s="2">
        <v>198</v>
      </c>
      <c r="R332" s="2">
        <v>444</v>
      </c>
      <c r="S332" s="2">
        <v>426</v>
      </c>
      <c r="T332" s="2">
        <v>474</v>
      </c>
      <c r="U332" s="2">
        <v>471</v>
      </c>
      <c r="V332" s="2">
        <v>393</v>
      </c>
      <c r="W332" s="2">
        <v>393</v>
      </c>
      <c r="X332" s="2">
        <v>354</v>
      </c>
      <c r="Y332" s="2">
        <v>318</v>
      </c>
      <c r="Z332" s="2">
        <v>348</v>
      </c>
      <c r="AA332" s="2">
        <v>375</v>
      </c>
      <c r="AB332" s="2">
        <v>351</v>
      </c>
      <c r="AC332" s="2">
        <v>411</v>
      </c>
      <c r="AD332" s="2">
        <v>57</v>
      </c>
      <c r="AE332" s="2">
        <v>45</v>
      </c>
      <c r="AF332" s="2">
        <v>18</v>
      </c>
      <c r="AG332" s="2">
        <v>27</v>
      </c>
    </row>
    <row r="333" spans="2:33" x14ac:dyDescent="0.25">
      <c r="C333" t="s">
        <v>249</v>
      </c>
      <c r="D333" t="s">
        <v>105</v>
      </c>
      <c r="E333">
        <v>2018</v>
      </c>
      <c r="F333" s="2">
        <v>35889</v>
      </c>
      <c r="G333" s="2">
        <v>2886</v>
      </c>
      <c r="H333" s="2">
        <v>525</v>
      </c>
      <c r="I333" s="2">
        <v>402</v>
      </c>
      <c r="J333" s="2">
        <v>726</v>
      </c>
      <c r="K333" s="2">
        <v>522</v>
      </c>
      <c r="L333" s="2">
        <v>69</v>
      </c>
      <c r="M333" s="2">
        <v>636</v>
      </c>
      <c r="N333" s="2">
        <v>69</v>
      </c>
      <c r="O333" s="2">
        <v>183</v>
      </c>
      <c r="P333" s="2">
        <v>195</v>
      </c>
      <c r="Q333" s="2">
        <v>102</v>
      </c>
      <c r="R333" s="2">
        <v>198</v>
      </c>
      <c r="S333" s="2">
        <v>192</v>
      </c>
      <c r="T333" s="2">
        <v>219</v>
      </c>
      <c r="U333" s="2">
        <v>225</v>
      </c>
      <c r="V333" s="2">
        <v>168</v>
      </c>
      <c r="W333" s="2">
        <v>192</v>
      </c>
      <c r="X333" s="2">
        <v>141</v>
      </c>
      <c r="Y333" s="2">
        <v>141</v>
      </c>
      <c r="Z333" s="2">
        <v>159</v>
      </c>
      <c r="AA333" s="2">
        <v>318</v>
      </c>
      <c r="AB333" s="2">
        <v>165</v>
      </c>
      <c r="AC333" s="2">
        <v>219</v>
      </c>
      <c r="AD333" s="2">
        <v>12</v>
      </c>
      <c r="AE333" s="2">
        <v>27</v>
      </c>
      <c r="AF333" s="2">
        <v>15</v>
      </c>
      <c r="AG333" s="2">
        <v>15</v>
      </c>
    </row>
    <row r="334" spans="2:33" x14ac:dyDescent="0.25">
      <c r="C334" t="s">
        <v>293</v>
      </c>
      <c r="D334" t="s">
        <v>182</v>
      </c>
      <c r="E334">
        <v>2018</v>
      </c>
      <c r="F334" s="2">
        <v>7506</v>
      </c>
      <c r="G334" s="2">
        <v>579</v>
      </c>
      <c r="H334" s="2">
        <v>126</v>
      </c>
      <c r="I334" s="2">
        <v>117</v>
      </c>
      <c r="J334" s="2">
        <v>108</v>
      </c>
      <c r="K334" s="2">
        <v>138</v>
      </c>
      <c r="L334" s="2">
        <v>12</v>
      </c>
      <c r="M334" s="2">
        <v>81</v>
      </c>
      <c r="N334" s="2">
        <v>12</v>
      </c>
      <c r="O334" s="2">
        <v>39</v>
      </c>
      <c r="P334" s="2">
        <v>36</v>
      </c>
      <c r="Q334" s="2">
        <v>42</v>
      </c>
      <c r="R334" s="2">
        <v>45</v>
      </c>
      <c r="S334" s="2">
        <v>33</v>
      </c>
      <c r="T334" s="2">
        <v>36</v>
      </c>
      <c r="U334" s="2">
        <v>27</v>
      </c>
      <c r="V334" s="2">
        <v>48</v>
      </c>
      <c r="W334" s="2">
        <v>39</v>
      </c>
      <c r="X334" s="2">
        <v>36</v>
      </c>
      <c r="Y334" s="2">
        <v>54</v>
      </c>
      <c r="Z334" s="2">
        <v>39</v>
      </c>
      <c r="AA334" s="2">
        <v>36</v>
      </c>
      <c r="AB334" s="2">
        <v>42</v>
      </c>
      <c r="AC334" s="2">
        <v>21</v>
      </c>
      <c r="AD334" s="2">
        <v>6</v>
      </c>
      <c r="AE334" s="2">
        <v>0</v>
      </c>
      <c r="AF334" s="2">
        <v>0</v>
      </c>
      <c r="AG334" s="2">
        <v>0</v>
      </c>
    </row>
    <row r="335" spans="2:33" x14ac:dyDescent="0.25">
      <c r="C335" t="s">
        <v>297</v>
      </c>
      <c r="D335" t="s">
        <v>149</v>
      </c>
      <c r="E335">
        <v>2018</v>
      </c>
      <c r="F335" s="2">
        <v>128988</v>
      </c>
      <c r="G335" s="2">
        <v>8700</v>
      </c>
      <c r="H335" s="2">
        <v>1332</v>
      </c>
      <c r="I335" s="2">
        <v>2508</v>
      </c>
      <c r="J335" s="2">
        <v>1335</v>
      </c>
      <c r="K335" s="2">
        <v>2040</v>
      </c>
      <c r="L335" s="2">
        <v>324</v>
      </c>
      <c r="M335" s="2">
        <v>1164</v>
      </c>
      <c r="N335" s="2">
        <v>324</v>
      </c>
      <c r="O335" s="2">
        <v>591</v>
      </c>
      <c r="P335" s="2">
        <v>309</v>
      </c>
      <c r="Q335" s="2">
        <v>1287</v>
      </c>
      <c r="R335" s="2">
        <v>582</v>
      </c>
      <c r="S335" s="2">
        <v>441</v>
      </c>
      <c r="T335" s="2">
        <v>318</v>
      </c>
      <c r="U335" s="2">
        <v>384</v>
      </c>
      <c r="V335" s="2">
        <v>453</v>
      </c>
      <c r="W335" s="2">
        <v>507</v>
      </c>
      <c r="X335" s="2">
        <v>660</v>
      </c>
      <c r="Y335" s="2">
        <v>867</v>
      </c>
      <c r="Z335" s="2">
        <v>564</v>
      </c>
      <c r="AA335" s="2">
        <v>513</v>
      </c>
      <c r="AB335" s="2">
        <v>567</v>
      </c>
      <c r="AC335" s="2">
        <v>339</v>
      </c>
      <c r="AD335" s="2">
        <v>72</v>
      </c>
      <c r="AE335" s="2">
        <v>105</v>
      </c>
      <c r="AF335" s="2">
        <v>51</v>
      </c>
      <c r="AG335" s="2">
        <v>93</v>
      </c>
    </row>
    <row r="336" spans="2:33" x14ac:dyDescent="0.25">
      <c r="C336" t="s">
        <v>197</v>
      </c>
      <c r="D336" t="s">
        <v>197</v>
      </c>
      <c r="E336">
        <v>2018</v>
      </c>
      <c r="F336" s="2">
        <v>1653792</v>
      </c>
      <c r="G336" s="2">
        <v>138381</v>
      </c>
      <c r="H336" s="2">
        <v>29043</v>
      </c>
      <c r="I336" s="2">
        <v>28326</v>
      </c>
      <c r="J336" s="2">
        <v>23769</v>
      </c>
      <c r="K336" s="2">
        <v>27201</v>
      </c>
      <c r="L336" s="2">
        <v>3747</v>
      </c>
      <c r="M336" s="2">
        <v>26295</v>
      </c>
      <c r="N336" s="2">
        <v>3747</v>
      </c>
      <c r="O336" s="2">
        <v>8358</v>
      </c>
      <c r="P336" s="2">
        <v>9666</v>
      </c>
      <c r="Q336" s="2">
        <v>9228</v>
      </c>
      <c r="R336" s="2">
        <v>9948</v>
      </c>
      <c r="S336" s="2">
        <v>8916</v>
      </c>
      <c r="T336" s="2">
        <v>8241</v>
      </c>
      <c r="U336" s="2">
        <v>9150</v>
      </c>
      <c r="V336" s="2">
        <v>9780</v>
      </c>
      <c r="W336" s="2">
        <v>8145</v>
      </c>
      <c r="X336" s="2">
        <v>9579</v>
      </c>
      <c r="Y336" s="2">
        <v>8898</v>
      </c>
      <c r="Z336" s="2">
        <v>9522</v>
      </c>
      <c r="AA336" s="2">
        <v>7383</v>
      </c>
      <c r="AB336" s="2">
        <v>9597</v>
      </c>
      <c r="AC336" s="2">
        <v>8226</v>
      </c>
      <c r="AD336" s="2">
        <v>1233</v>
      </c>
      <c r="AE336" s="2">
        <v>1239</v>
      </c>
      <c r="AF336" s="2">
        <v>498</v>
      </c>
      <c r="AG336" s="2">
        <v>777</v>
      </c>
    </row>
    <row r="337" spans="1:33" x14ac:dyDescent="0.25">
      <c r="C337" t="s">
        <v>198</v>
      </c>
      <c r="D337" t="s">
        <v>198</v>
      </c>
      <c r="E337">
        <v>2018</v>
      </c>
      <c r="F337" s="2">
        <v>1517298</v>
      </c>
      <c r="G337" s="2">
        <v>129102</v>
      </c>
      <c r="H337" s="2">
        <v>27588</v>
      </c>
      <c r="I337" s="2">
        <v>25701</v>
      </c>
      <c r="J337" s="2">
        <v>22326</v>
      </c>
      <c r="K337" s="2">
        <v>25026</v>
      </c>
      <c r="L337" s="2">
        <v>3411</v>
      </c>
      <c r="M337" s="2">
        <v>25053</v>
      </c>
      <c r="N337" s="2">
        <v>3411</v>
      </c>
      <c r="O337" s="2">
        <v>7725</v>
      </c>
      <c r="P337" s="2">
        <v>9318</v>
      </c>
      <c r="Q337" s="2">
        <v>7902</v>
      </c>
      <c r="R337" s="2">
        <v>9321</v>
      </c>
      <c r="S337" s="2">
        <v>8445</v>
      </c>
      <c r="T337" s="2">
        <v>7893</v>
      </c>
      <c r="U337" s="2">
        <v>8739</v>
      </c>
      <c r="V337" s="2">
        <v>9282</v>
      </c>
      <c r="W337" s="2">
        <v>7599</v>
      </c>
      <c r="X337" s="2">
        <v>8880</v>
      </c>
      <c r="Y337" s="2">
        <v>7980</v>
      </c>
      <c r="Z337" s="2">
        <v>8919</v>
      </c>
      <c r="AA337" s="2">
        <v>6837</v>
      </c>
      <c r="AB337" s="2">
        <v>8988</v>
      </c>
      <c r="AC337" s="2">
        <v>7866</v>
      </c>
      <c r="AD337" s="2">
        <v>1155</v>
      </c>
      <c r="AE337" s="2">
        <v>1128</v>
      </c>
      <c r="AF337" s="2">
        <v>447</v>
      </c>
      <c r="AG337" s="2">
        <v>681</v>
      </c>
    </row>
    <row r="338" spans="1:33" x14ac:dyDescent="0.25">
      <c r="B338" t="s">
        <v>342</v>
      </c>
      <c r="C338" t="s">
        <v>257</v>
      </c>
      <c r="D338" t="s">
        <v>95</v>
      </c>
      <c r="E338">
        <v>2018</v>
      </c>
      <c r="F338" s="2">
        <v>76989</v>
      </c>
      <c r="G338" s="2">
        <v>5364</v>
      </c>
      <c r="H338" s="2">
        <v>981</v>
      </c>
      <c r="I338" s="2">
        <v>966</v>
      </c>
      <c r="J338" s="2">
        <v>927</v>
      </c>
      <c r="K338" s="2">
        <v>1239</v>
      </c>
      <c r="L338" s="2">
        <v>243</v>
      </c>
      <c r="M338" s="2">
        <v>1008</v>
      </c>
      <c r="N338" s="2">
        <v>243</v>
      </c>
      <c r="O338" s="2">
        <v>324</v>
      </c>
      <c r="P338" s="2">
        <v>342</v>
      </c>
      <c r="Q338" s="2">
        <v>315</v>
      </c>
      <c r="R338" s="2">
        <v>459</v>
      </c>
      <c r="S338" s="2">
        <v>282</v>
      </c>
      <c r="T338" s="2">
        <v>327</v>
      </c>
      <c r="U338" s="2">
        <v>378</v>
      </c>
      <c r="V338" s="2">
        <v>327</v>
      </c>
      <c r="W338" s="2">
        <v>369</v>
      </c>
      <c r="X338" s="2">
        <v>288</v>
      </c>
      <c r="Y338" s="2">
        <v>453</v>
      </c>
      <c r="Z338" s="2">
        <v>363</v>
      </c>
      <c r="AA338" s="2">
        <v>231</v>
      </c>
      <c r="AB338" s="2">
        <v>312</v>
      </c>
      <c r="AC338" s="2">
        <v>351</v>
      </c>
      <c r="AD338" s="2">
        <v>60</v>
      </c>
      <c r="AE338" s="2">
        <v>78</v>
      </c>
      <c r="AF338" s="2">
        <v>39</v>
      </c>
      <c r="AG338" s="2">
        <v>63</v>
      </c>
    </row>
    <row r="339" spans="1:33" x14ac:dyDescent="0.25">
      <c r="C339" t="s">
        <v>258</v>
      </c>
      <c r="D339" t="s">
        <v>96</v>
      </c>
      <c r="E339">
        <v>2018</v>
      </c>
      <c r="F339" s="2">
        <v>459414</v>
      </c>
      <c r="G339" s="2">
        <v>38601</v>
      </c>
      <c r="H339" s="2">
        <v>8217</v>
      </c>
      <c r="I339" s="2">
        <v>6651</v>
      </c>
      <c r="J339" s="2">
        <v>7113</v>
      </c>
      <c r="K339" s="2">
        <v>9144</v>
      </c>
      <c r="L339" s="2">
        <v>1098</v>
      </c>
      <c r="M339" s="2">
        <v>6381</v>
      </c>
      <c r="N339" s="2">
        <v>1098</v>
      </c>
      <c r="O339" s="2">
        <v>2757</v>
      </c>
      <c r="P339" s="2">
        <v>2862</v>
      </c>
      <c r="Q339" s="2">
        <v>1455</v>
      </c>
      <c r="R339" s="2">
        <v>3411</v>
      </c>
      <c r="S339" s="2">
        <v>1527</v>
      </c>
      <c r="T339" s="2">
        <v>3165</v>
      </c>
      <c r="U339" s="2">
        <v>2775</v>
      </c>
      <c r="V339" s="2">
        <v>2421</v>
      </c>
      <c r="W339" s="2">
        <v>2982</v>
      </c>
      <c r="X339" s="2">
        <v>2295</v>
      </c>
      <c r="Y339" s="2">
        <v>2976</v>
      </c>
      <c r="Z339" s="2">
        <v>2901</v>
      </c>
      <c r="AA339" s="2">
        <v>966</v>
      </c>
      <c r="AB339" s="2">
        <v>2931</v>
      </c>
      <c r="AC339" s="2">
        <v>2076</v>
      </c>
      <c r="AD339" s="2">
        <v>396</v>
      </c>
      <c r="AE339" s="2">
        <v>390</v>
      </c>
      <c r="AF339" s="2">
        <v>180</v>
      </c>
      <c r="AG339" s="2">
        <v>129</v>
      </c>
    </row>
    <row r="340" spans="1:33" x14ac:dyDescent="0.25">
      <c r="C340" t="s">
        <v>259</v>
      </c>
      <c r="D340" t="s">
        <v>97</v>
      </c>
      <c r="E340">
        <v>2018</v>
      </c>
      <c r="F340" s="2">
        <v>310974</v>
      </c>
      <c r="G340" s="2">
        <v>28011</v>
      </c>
      <c r="H340" s="2">
        <v>6354</v>
      </c>
      <c r="I340" s="2">
        <v>4383</v>
      </c>
      <c r="J340" s="2">
        <v>4326</v>
      </c>
      <c r="K340" s="2">
        <v>5499</v>
      </c>
      <c r="L340" s="2">
        <v>1050</v>
      </c>
      <c r="M340" s="2">
        <v>6396</v>
      </c>
      <c r="N340" s="2">
        <v>1050</v>
      </c>
      <c r="O340" s="2">
        <v>1764</v>
      </c>
      <c r="P340" s="2">
        <v>2589</v>
      </c>
      <c r="Q340" s="2">
        <v>867</v>
      </c>
      <c r="R340" s="2">
        <v>2289</v>
      </c>
      <c r="S340" s="2">
        <v>1911</v>
      </c>
      <c r="T340" s="2">
        <v>1833</v>
      </c>
      <c r="U340" s="2">
        <v>2319</v>
      </c>
      <c r="V340" s="2">
        <v>2124</v>
      </c>
      <c r="W340" s="2">
        <v>1482</v>
      </c>
      <c r="X340" s="2">
        <v>1494</v>
      </c>
      <c r="Y340" s="2">
        <v>1446</v>
      </c>
      <c r="Z340" s="2">
        <v>2019</v>
      </c>
      <c r="AA340" s="2">
        <v>1008</v>
      </c>
      <c r="AB340" s="2">
        <v>1644</v>
      </c>
      <c r="AC340" s="2">
        <v>2163</v>
      </c>
      <c r="AD340" s="2">
        <v>327</v>
      </c>
      <c r="AE340" s="2">
        <v>387</v>
      </c>
      <c r="AF340" s="2">
        <v>123</v>
      </c>
      <c r="AG340" s="2">
        <v>216</v>
      </c>
    </row>
    <row r="341" spans="1:33" x14ac:dyDescent="0.25">
      <c r="C341" t="s">
        <v>275</v>
      </c>
      <c r="D341" t="s">
        <v>94</v>
      </c>
      <c r="E341">
        <v>2018</v>
      </c>
      <c r="F341" s="2">
        <v>1806</v>
      </c>
      <c r="G341" s="2">
        <v>156</v>
      </c>
      <c r="H341" s="2">
        <v>33</v>
      </c>
      <c r="I341" s="2">
        <v>30</v>
      </c>
      <c r="J341" s="2">
        <v>27</v>
      </c>
      <c r="K341" s="2">
        <v>39</v>
      </c>
      <c r="L341" s="2">
        <v>0</v>
      </c>
      <c r="M341" s="2">
        <v>24</v>
      </c>
      <c r="N341" s="2">
        <v>0</v>
      </c>
      <c r="O341" s="2">
        <v>9</v>
      </c>
      <c r="P341" s="2">
        <v>12</v>
      </c>
      <c r="Q341" s="2">
        <v>0</v>
      </c>
      <c r="R341" s="2">
        <v>12</v>
      </c>
      <c r="S341" s="2">
        <v>0</v>
      </c>
      <c r="T341" s="2">
        <v>0</v>
      </c>
      <c r="U341" s="2">
        <v>15</v>
      </c>
      <c r="V341" s="2">
        <v>12</v>
      </c>
      <c r="W341" s="2">
        <v>12</v>
      </c>
      <c r="X341" s="2">
        <v>12</v>
      </c>
      <c r="Y341" s="2">
        <v>18</v>
      </c>
      <c r="Z341" s="2">
        <v>18</v>
      </c>
      <c r="AA341" s="2">
        <v>15</v>
      </c>
      <c r="AB341" s="2">
        <v>9</v>
      </c>
      <c r="AC341" s="2">
        <v>9</v>
      </c>
      <c r="AD341" s="2">
        <v>0</v>
      </c>
      <c r="AE341" s="2">
        <v>0</v>
      </c>
      <c r="AF341" s="2">
        <v>0</v>
      </c>
      <c r="AG341" s="2">
        <v>0</v>
      </c>
    </row>
    <row r="342" spans="1:33" x14ac:dyDescent="0.25">
      <c r="C342" t="s">
        <v>276</v>
      </c>
      <c r="D342" t="s">
        <v>92</v>
      </c>
      <c r="E342">
        <v>2018</v>
      </c>
      <c r="F342" s="2">
        <v>527853</v>
      </c>
      <c r="G342" s="2">
        <v>46602</v>
      </c>
      <c r="H342" s="2">
        <v>9090</v>
      </c>
      <c r="I342" s="2">
        <v>13287</v>
      </c>
      <c r="J342" s="2">
        <v>8187</v>
      </c>
      <c r="K342" s="2">
        <v>8532</v>
      </c>
      <c r="L342" s="2">
        <v>600</v>
      </c>
      <c r="M342" s="2">
        <v>6909</v>
      </c>
      <c r="N342" s="2">
        <v>600</v>
      </c>
      <c r="O342" s="2">
        <v>2451</v>
      </c>
      <c r="P342" s="2">
        <v>2007</v>
      </c>
      <c r="Q342" s="2">
        <v>5955</v>
      </c>
      <c r="R342" s="2">
        <v>2691</v>
      </c>
      <c r="S342" s="2">
        <v>2772</v>
      </c>
      <c r="T342" s="2">
        <v>1419</v>
      </c>
      <c r="U342" s="2">
        <v>1992</v>
      </c>
      <c r="V342" s="2">
        <v>3210</v>
      </c>
      <c r="W342" s="2">
        <v>2418</v>
      </c>
      <c r="X342" s="2">
        <v>4452</v>
      </c>
      <c r="Y342" s="2">
        <v>3390</v>
      </c>
      <c r="Z342" s="2">
        <v>2883</v>
      </c>
      <c r="AA342" s="2">
        <v>4350</v>
      </c>
      <c r="AB342" s="2">
        <v>3876</v>
      </c>
      <c r="AC342" s="2">
        <v>2142</v>
      </c>
      <c r="AD342" s="2">
        <v>255</v>
      </c>
      <c r="AE342" s="2">
        <v>126</v>
      </c>
      <c r="AF342" s="2">
        <v>69</v>
      </c>
      <c r="AG342" s="2">
        <v>147</v>
      </c>
    </row>
    <row r="343" spans="1:33" x14ac:dyDescent="0.25">
      <c r="C343" t="s">
        <v>277</v>
      </c>
      <c r="D343" t="s">
        <v>93</v>
      </c>
      <c r="E343">
        <v>2018</v>
      </c>
      <c r="F343" s="2">
        <v>56472</v>
      </c>
      <c r="G343" s="2">
        <v>3714</v>
      </c>
      <c r="H343" s="2">
        <v>693</v>
      </c>
      <c r="I343" s="2">
        <v>687</v>
      </c>
      <c r="J343" s="2">
        <v>720</v>
      </c>
      <c r="K343" s="2">
        <v>705</v>
      </c>
      <c r="L343" s="2">
        <v>132</v>
      </c>
      <c r="M343" s="2">
        <v>780</v>
      </c>
      <c r="N343" s="2">
        <v>132</v>
      </c>
      <c r="O343" s="2">
        <v>240</v>
      </c>
      <c r="P343" s="2">
        <v>222</v>
      </c>
      <c r="Q343" s="2">
        <v>192</v>
      </c>
      <c r="R343" s="2">
        <v>249</v>
      </c>
      <c r="S343" s="2">
        <v>240</v>
      </c>
      <c r="T343" s="2">
        <v>282</v>
      </c>
      <c r="U343" s="2">
        <v>252</v>
      </c>
      <c r="V343" s="2">
        <v>252</v>
      </c>
      <c r="W343" s="2">
        <v>240</v>
      </c>
      <c r="X343" s="2">
        <v>219</v>
      </c>
      <c r="Y343" s="2">
        <v>216</v>
      </c>
      <c r="Z343" s="2">
        <v>276</v>
      </c>
      <c r="AA343" s="2">
        <v>198</v>
      </c>
      <c r="AB343" s="2">
        <v>219</v>
      </c>
      <c r="AC343" s="2">
        <v>285</v>
      </c>
      <c r="AD343" s="2">
        <v>36</v>
      </c>
      <c r="AE343" s="2">
        <v>36</v>
      </c>
      <c r="AF343" s="2">
        <v>21</v>
      </c>
      <c r="AG343" s="2">
        <v>36</v>
      </c>
    </row>
    <row r="344" spans="1:33" x14ac:dyDescent="0.25">
      <c r="C344" t="s">
        <v>284</v>
      </c>
      <c r="D344" t="s">
        <v>89</v>
      </c>
      <c r="E344">
        <v>2018</v>
      </c>
      <c r="F344" s="2">
        <v>23535</v>
      </c>
      <c r="G344" s="2">
        <v>1497</v>
      </c>
      <c r="H344" s="2">
        <v>231</v>
      </c>
      <c r="I344" s="2">
        <v>282</v>
      </c>
      <c r="J344" s="2">
        <v>291</v>
      </c>
      <c r="K344" s="2">
        <v>222</v>
      </c>
      <c r="L344" s="2">
        <v>75</v>
      </c>
      <c r="M344" s="2">
        <v>393</v>
      </c>
      <c r="N344" s="2">
        <v>75</v>
      </c>
      <c r="O344" s="2">
        <v>75</v>
      </c>
      <c r="P344" s="2">
        <v>84</v>
      </c>
      <c r="Q344" s="2">
        <v>84</v>
      </c>
      <c r="R344" s="2">
        <v>72</v>
      </c>
      <c r="S344" s="2">
        <v>144</v>
      </c>
      <c r="T344" s="2">
        <v>90</v>
      </c>
      <c r="U344" s="2">
        <v>120</v>
      </c>
      <c r="V344" s="2">
        <v>84</v>
      </c>
      <c r="W344" s="2">
        <v>90</v>
      </c>
      <c r="X344" s="2">
        <v>93</v>
      </c>
      <c r="Y344" s="2">
        <v>75</v>
      </c>
      <c r="Z344" s="2">
        <v>105</v>
      </c>
      <c r="AA344" s="2">
        <v>111</v>
      </c>
      <c r="AB344" s="2">
        <v>63</v>
      </c>
      <c r="AC344" s="2">
        <v>129</v>
      </c>
      <c r="AD344" s="2">
        <v>15</v>
      </c>
      <c r="AE344" s="2">
        <v>27</v>
      </c>
      <c r="AF344" s="2">
        <v>9</v>
      </c>
      <c r="AG344" s="2">
        <v>24</v>
      </c>
    </row>
    <row r="345" spans="1:33" x14ac:dyDescent="0.25">
      <c r="C345" t="s">
        <v>285</v>
      </c>
      <c r="D345" t="s">
        <v>90</v>
      </c>
      <c r="E345">
        <v>2018</v>
      </c>
      <c r="F345" s="2">
        <v>87663</v>
      </c>
      <c r="G345" s="2">
        <v>5970</v>
      </c>
      <c r="H345" s="2">
        <v>1383</v>
      </c>
      <c r="I345" s="2">
        <v>924</v>
      </c>
      <c r="J345" s="2">
        <v>969</v>
      </c>
      <c r="K345" s="2">
        <v>756</v>
      </c>
      <c r="L345" s="2">
        <v>204</v>
      </c>
      <c r="M345" s="2">
        <v>1734</v>
      </c>
      <c r="N345" s="2">
        <v>204</v>
      </c>
      <c r="O345" s="2">
        <v>297</v>
      </c>
      <c r="P345" s="2">
        <v>618</v>
      </c>
      <c r="Q345" s="2">
        <v>153</v>
      </c>
      <c r="R345" s="2">
        <v>315</v>
      </c>
      <c r="S345" s="2">
        <v>867</v>
      </c>
      <c r="T345" s="2">
        <v>522</v>
      </c>
      <c r="U345" s="2">
        <v>498</v>
      </c>
      <c r="V345" s="2">
        <v>522</v>
      </c>
      <c r="W345" s="2">
        <v>246</v>
      </c>
      <c r="X345" s="2">
        <v>348</v>
      </c>
      <c r="Y345" s="2">
        <v>144</v>
      </c>
      <c r="Z345" s="2">
        <v>423</v>
      </c>
      <c r="AA345" s="2">
        <v>198</v>
      </c>
      <c r="AB345" s="2">
        <v>240</v>
      </c>
      <c r="AC345" s="2">
        <v>372</v>
      </c>
      <c r="AD345" s="2">
        <v>63</v>
      </c>
      <c r="AE345" s="2">
        <v>63</v>
      </c>
      <c r="AF345" s="2">
        <v>33</v>
      </c>
      <c r="AG345" s="2">
        <v>42</v>
      </c>
    </row>
    <row r="346" spans="1:33" x14ac:dyDescent="0.25">
      <c r="C346" t="s">
        <v>286</v>
      </c>
      <c r="D346" t="s">
        <v>91</v>
      </c>
      <c r="E346">
        <v>2018</v>
      </c>
      <c r="F346" s="2">
        <v>108354</v>
      </c>
      <c r="G346" s="2">
        <v>8451</v>
      </c>
      <c r="H346" s="2">
        <v>2067</v>
      </c>
      <c r="I346" s="2">
        <v>1104</v>
      </c>
      <c r="J346" s="2">
        <v>1212</v>
      </c>
      <c r="K346" s="2">
        <v>1065</v>
      </c>
      <c r="L346" s="2">
        <v>336</v>
      </c>
      <c r="M346" s="2">
        <v>2670</v>
      </c>
      <c r="N346" s="2">
        <v>336</v>
      </c>
      <c r="O346" s="2">
        <v>438</v>
      </c>
      <c r="P346" s="2">
        <v>933</v>
      </c>
      <c r="Q346" s="2">
        <v>192</v>
      </c>
      <c r="R346" s="2">
        <v>444</v>
      </c>
      <c r="S346" s="2">
        <v>1173</v>
      </c>
      <c r="T346" s="2">
        <v>600</v>
      </c>
      <c r="U346" s="2">
        <v>795</v>
      </c>
      <c r="V346" s="2">
        <v>834</v>
      </c>
      <c r="W346" s="2">
        <v>306</v>
      </c>
      <c r="X346" s="2">
        <v>378</v>
      </c>
      <c r="Y346" s="2">
        <v>183</v>
      </c>
      <c r="Z346" s="2">
        <v>534</v>
      </c>
      <c r="AA346" s="2">
        <v>306</v>
      </c>
      <c r="AB346" s="2">
        <v>303</v>
      </c>
      <c r="AC346" s="2">
        <v>699</v>
      </c>
      <c r="AD346" s="2">
        <v>75</v>
      </c>
      <c r="AE346" s="2">
        <v>126</v>
      </c>
      <c r="AF346" s="2">
        <v>15</v>
      </c>
      <c r="AG346" s="2">
        <v>117</v>
      </c>
    </row>
    <row r="347" spans="1:33" x14ac:dyDescent="0.25">
      <c r="C347" t="s">
        <v>293</v>
      </c>
      <c r="D347" t="s">
        <v>182</v>
      </c>
      <c r="E347">
        <v>2018</v>
      </c>
      <c r="F347" s="2">
        <v>0</v>
      </c>
      <c r="G347" s="2">
        <v>0</v>
      </c>
      <c r="H347" s="2">
        <v>0</v>
      </c>
      <c r="I347" s="2">
        <v>0</v>
      </c>
      <c r="J347" s="2">
        <v>0</v>
      </c>
      <c r="K347" s="2">
        <v>0</v>
      </c>
      <c r="L347" s="2">
        <v>0</v>
      </c>
      <c r="M347" s="2">
        <v>0</v>
      </c>
      <c r="N347" s="2">
        <v>0</v>
      </c>
      <c r="O347" s="2">
        <v>0</v>
      </c>
      <c r="P347" s="2">
        <v>0</v>
      </c>
      <c r="Q347" s="2">
        <v>0</v>
      </c>
      <c r="R347" s="2">
        <v>0</v>
      </c>
      <c r="S347" s="2">
        <v>0</v>
      </c>
      <c r="T347" s="2">
        <v>0</v>
      </c>
      <c r="U347" s="2">
        <v>0</v>
      </c>
      <c r="V347" s="2">
        <v>0</v>
      </c>
      <c r="W347" s="2">
        <v>0</v>
      </c>
      <c r="X347" s="2">
        <v>0</v>
      </c>
      <c r="Y347" s="2">
        <v>0</v>
      </c>
      <c r="Z347" s="2">
        <v>0</v>
      </c>
      <c r="AA347" s="2">
        <v>0</v>
      </c>
      <c r="AB347" s="2">
        <v>0</v>
      </c>
      <c r="AC347" s="2">
        <v>0</v>
      </c>
      <c r="AD347" s="2">
        <v>0</v>
      </c>
      <c r="AE347" s="2">
        <v>0</v>
      </c>
      <c r="AF347" s="2">
        <v>0</v>
      </c>
      <c r="AG347" s="2">
        <v>0</v>
      </c>
    </row>
    <row r="348" spans="1:33" x14ac:dyDescent="0.25">
      <c r="C348" t="s">
        <v>297</v>
      </c>
      <c r="D348" t="s">
        <v>149</v>
      </c>
      <c r="E348">
        <v>2018</v>
      </c>
      <c r="F348" s="2">
        <v>726</v>
      </c>
      <c r="G348" s="2">
        <v>12</v>
      </c>
      <c r="H348" s="2">
        <v>0</v>
      </c>
      <c r="I348" s="2">
        <v>9</v>
      </c>
      <c r="J348" s="2">
        <v>0</v>
      </c>
      <c r="K348" s="2">
        <v>0</v>
      </c>
      <c r="L348" s="2">
        <v>0</v>
      </c>
      <c r="M348" s="2">
        <v>0</v>
      </c>
      <c r="N348" s="2">
        <v>0</v>
      </c>
      <c r="O348" s="2">
        <v>0</v>
      </c>
      <c r="P348" s="2">
        <v>0</v>
      </c>
      <c r="Q348" s="2">
        <v>9</v>
      </c>
      <c r="R348" s="2">
        <v>0</v>
      </c>
      <c r="S348" s="2">
        <v>0</v>
      </c>
      <c r="T348" s="2">
        <v>0</v>
      </c>
      <c r="U348" s="2">
        <v>0</v>
      </c>
      <c r="V348" s="2">
        <v>0</v>
      </c>
      <c r="W348" s="2">
        <v>0</v>
      </c>
      <c r="X348" s="2">
        <v>0</v>
      </c>
      <c r="Y348" s="2">
        <v>0</v>
      </c>
      <c r="Z348" s="2">
        <v>0</v>
      </c>
      <c r="AA348" s="2">
        <v>0</v>
      </c>
      <c r="AB348" s="2">
        <v>0</v>
      </c>
      <c r="AC348" s="2">
        <v>0</v>
      </c>
      <c r="AD348" s="2">
        <v>0</v>
      </c>
      <c r="AE348" s="2">
        <v>0</v>
      </c>
      <c r="AF348" s="2">
        <v>0</v>
      </c>
      <c r="AG348" s="2">
        <v>0</v>
      </c>
    </row>
    <row r="349" spans="1:33" x14ac:dyDescent="0.25">
      <c r="C349" t="s">
        <v>197</v>
      </c>
      <c r="D349" t="s">
        <v>197</v>
      </c>
      <c r="E349">
        <v>2018</v>
      </c>
      <c r="F349" s="2">
        <v>1653792</v>
      </c>
      <c r="G349" s="2">
        <v>138381</v>
      </c>
      <c r="H349" s="2">
        <v>29043</v>
      </c>
      <c r="I349" s="2">
        <v>28326</v>
      </c>
      <c r="J349" s="2">
        <v>23769</v>
      </c>
      <c r="K349" s="2">
        <v>27201</v>
      </c>
      <c r="L349" s="2">
        <v>3747</v>
      </c>
      <c r="M349" s="2">
        <v>26295</v>
      </c>
      <c r="N349" s="2">
        <v>3747</v>
      </c>
      <c r="O349" s="2">
        <v>8358</v>
      </c>
      <c r="P349" s="2">
        <v>9666</v>
      </c>
      <c r="Q349" s="2">
        <v>9228</v>
      </c>
      <c r="R349" s="2">
        <v>9948</v>
      </c>
      <c r="S349" s="2">
        <v>8916</v>
      </c>
      <c r="T349" s="2">
        <v>8241</v>
      </c>
      <c r="U349" s="2">
        <v>9150</v>
      </c>
      <c r="V349" s="2">
        <v>9780</v>
      </c>
      <c r="W349" s="2">
        <v>8145</v>
      </c>
      <c r="X349" s="2">
        <v>9579</v>
      </c>
      <c r="Y349" s="2">
        <v>8898</v>
      </c>
      <c r="Z349" s="2">
        <v>9522</v>
      </c>
      <c r="AA349" s="2">
        <v>7383</v>
      </c>
      <c r="AB349" s="2">
        <v>9597</v>
      </c>
      <c r="AC349" s="2">
        <v>8226</v>
      </c>
      <c r="AD349" s="2">
        <v>1233</v>
      </c>
      <c r="AE349" s="2">
        <v>1239</v>
      </c>
      <c r="AF349" s="2">
        <v>498</v>
      </c>
      <c r="AG349" s="2">
        <v>777</v>
      </c>
    </row>
    <row r="350" spans="1:33" x14ac:dyDescent="0.25">
      <c r="C350" t="s">
        <v>198</v>
      </c>
      <c r="D350" t="s">
        <v>198</v>
      </c>
      <c r="E350">
        <v>2018</v>
      </c>
      <c r="F350" s="2">
        <v>1653060</v>
      </c>
      <c r="G350" s="2">
        <v>138366</v>
      </c>
      <c r="H350" s="2">
        <v>29043</v>
      </c>
      <c r="I350" s="2">
        <v>28314</v>
      </c>
      <c r="J350" s="2">
        <v>23769</v>
      </c>
      <c r="K350" s="2">
        <v>27201</v>
      </c>
      <c r="L350" s="2">
        <v>3741</v>
      </c>
      <c r="M350" s="2">
        <v>26295</v>
      </c>
      <c r="N350" s="2">
        <v>3741</v>
      </c>
      <c r="O350" s="2">
        <v>8358</v>
      </c>
      <c r="P350" s="2">
        <v>9666</v>
      </c>
      <c r="Q350" s="2">
        <v>9216</v>
      </c>
      <c r="R350" s="2">
        <v>9948</v>
      </c>
      <c r="S350" s="2">
        <v>8916</v>
      </c>
      <c r="T350" s="2">
        <v>8241</v>
      </c>
      <c r="U350" s="2">
        <v>9150</v>
      </c>
      <c r="V350" s="2">
        <v>9780</v>
      </c>
      <c r="W350" s="2">
        <v>8145</v>
      </c>
      <c r="X350" s="2">
        <v>9579</v>
      </c>
      <c r="Y350" s="2">
        <v>8898</v>
      </c>
      <c r="Z350" s="2">
        <v>9522</v>
      </c>
      <c r="AA350" s="2">
        <v>7383</v>
      </c>
      <c r="AB350" s="2">
        <v>9597</v>
      </c>
      <c r="AC350" s="2">
        <v>8226</v>
      </c>
      <c r="AD350" s="2">
        <v>1233</v>
      </c>
      <c r="AE350" s="2">
        <v>1236</v>
      </c>
      <c r="AF350" s="2">
        <v>498</v>
      </c>
      <c r="AG350" s="2">
        <v>777</v>
      </c>
    </row>
    <row r="351" spans="1:33" x14ac:dyDescent="0.25">
      <c r="A351" t="s">
        <v>363</v>
      </c>
      <c r="B351" t="s">
        <v>339</v>
      </c>
      <c r="C351" t="s">
        <v>258</v>
      </c>
      <c r="D351" t="s">
        <v>176</v>
      </c>
      <c r="E351">
        <v>2018</v>
      </c>
      <c r="F351" s="2">
        <v>440025</v>
      </c>
      <c r="G351" s="2">
        <v>38310</v>
      </c>
      <c r="H351" s="2">
        <v>7458</v>
      </c>
      <c r="I351" s="2">
        <v>10968</v>
      </c>
      <c r="J351" s="2">
        <v>6900</v>
      </c>
      <c r="K351" s="2">
        <v>6396</v>
      </c>
      <c r="L351" s="2">
        <v>549</v>
      </c>
      <c r="M351" s="2">
        <v>6042</v>
      </c>
      <c r="N351" s="2">
        <v>549</v>
      </c>
      <c r="O351" s="2">
        <v>1710</v>
      </c>
      <c r="P351" s="2">
        <v>1785</v>
      </c>
      <c r="Q351" s="2">
        <v>5112</v>
      </c>
      <c r="R351" s="2">
        <v>2331</v>
      </c>
      <c r="S351" s="2">
        <v>2328</v>
      </c>
      <c r="T351" s="2">
        <v>1368</v>
      </c>
      <c r="U351" s="2">
        <v>1656</v>
      </c>
      <c r="V351" s="2">
        <v>2772</v>
      </c>
      <c r="W351" s="2">
        <v>1953</v>
      </c>
      <c r="X351" s="2">
        <v>3714</v>
      </c>
      <c r="Y351" s="2">
        <v>2358</v>
      </c>
      <c r="Z351" s="2">
        <v>2139</v>
      </c>
      <c r="AA351" s="2">
        <v>3576</v>
      </c>
      <c r="AB351" s="2">
        <v>2898</v>
      </c>
      <c r="AC351" s="2">
        <v>2055</v>
      </c>
      <c r="AD351" s="2">
        <v>225</v>
      </c>
      <c r="AE351" s="2">
        <v>123</v>
      </c>
      <c r="AF351" s="2">
        <v>69</v>
      </c>
      <c r="AG351" s="2">
        <v>132</v>
      </c>
    </row>
    <row r="352" spans="1:33" x14ac:dyDescent="0.25">
      <c r="C352" t="s">
        <v>259</v>
      </c>
      <c r="D352" t="s">
        <v>122</v>
      </c>
      <c r="E352">
        <v>2018</v>
      </c>
      <c r="F352" s="2">
        <v>11190</v>
      </c>
      <c r="G352" s="2">
        <v>1512</v>
      </c>
      <c r="H352" s="2">
        <v>480</v>
      </c>
      <c r="I352" s="2">
        <v>396</v>
      </c>
      <c r="J352" s="2">
        <v>171</v>
      </c>
      <c r="K352" s="2">
        <v>306</v>
      </c>
      <c r="L352" s="2">
        <v>24</v>
      </c>
      <c r="M352" s="2">
        <v>135</v>
      </c>
      <c r="N352" s="2">
        <v>24</v>
      </c>
      <c r="O352" s="2">
        <v>69</v>
      </c>
      <c r="P352" s="2">
        <v>48</v>
      </c>
      <c r="Q352" s="2">
        <v>183</v>
      </c>
      <c r="R352" s="2">
        <v>78</v>
      </c>
      <c r="S352" s="2">
        <v>54</v>
      </c>
      <c r="T352" s="2">
        <v>12</v>
      </c>
      <c r="U352" s="2">
        <v>66</v>
      </c>
      <c r="V352" s="2">
        <v>174</v>
      </c>
      <c r="W352" s="2">
        <v>39</v>
      </c>
      <c r="X352" s="2">
        <v>135</v>
      </c>
      <c r="Y352" s="2">
        <v>165</v>
      </c>
      <c r="Z352" s="2">
        <v>78</v>
      </c>
      <c r="AA352" s="2">
        <v>117</v>
      </c>
      <c r="AB352" s="2">
        <v>255</v>
      </c>
      <c r="AC352" s="2">
        <v>12</v>
      </c>
      <c r="AD352" s="2">
        <v>18</v>
      </c>
      <c r="AE352" s="2">
        <v>0</v>
      </c>
      <c r="AF352" s="2">
        <v>0</v>
      </c>
      <c r="AG352" s="2">
        <v>6</v>
      </c>
    </row>
    <row r="353" spans="2:33" x14ac:dyDescent="0.25">
      <c r="C353" t="s">
        <v>260</v>
      </c>
      <c r="D353" t="s">
        <v>112</v>
      </c>
      <c r="E353">
        <v>2018</v>
      </c>
      <c r="F353" s="2">
        <v>63105</v>
      </c>
      <c r="G353" s="2">
        <v>5760</v>
      </c>
      <c r="H353" s="2">
        <v>909</v>
      </c>
      <c r="I353" s="2">
        <v>1563</v>
      </c>
      <c r="J353" s="2">
        <v>1008</v>
      </c>
      <c r="K353" s="2">
        <v>1620</v>
      </c>
      <c r="L353" s="2">
        <v>6</v>
      </c>
      <c r="M353" s="2">
        <v>654</v>
      </c>
      <c r="N353" s="2">
        <v>6</v>
      </c>
      <c r="O353" s="2">
        <v>621</v>
      </c>
      <c r="P353" s="2">
        <v>126</v>
      </c>
      <c r="Q353" s="2">
        <v>507</v>
      </c>
      <c r="R353" s="2">
        <v>261</v>
      </c>
      <c r="S353" s="2">
        <v>369</v>
      </c>
      <c r="T353" s="2">
        <v>21</v>
      </c>
      <c r="U353" s="2">
        <v>228</v>
      </c>
      <c r="V353" s="2">
        <v>168</v>
      </c>
      <c r="W353" s="2">
        <v>384</v>
      </c>
      <c r="X353" s="2">
        <v>486</v>
      </c>
      <c r="Y353" s="2">
        <v>741</v>
      </c>
      <c r="Z353" s="2">
        <v>570</v>
      </c>
      <c r="AA353" s="2">
        <v>603</v>
      </c>
      <c r="AB353" s="2">
        <v>615</v>
      </c>
      <c r="AC353" s="2">
        <v>57</v>
      </c>
      <c r="AD353" s="2">
        <v>6</v>
      </c>
      <c r="AE353" s="2">
        <v>0</v>
      </c>
      <c r="AF353" s="2">
        <v>0</v>
      </c>
      <c r="AG353" s="2">
        <v>0</v>
      </c>
    </row>
    <row r="354" spans="2:33" x14ac:dyDescent="0.25">
      <c r="C354" t="s">
        <v>264</v>
      </c>
      <c r="D354" t="s">
        <v>355</v>
      </c>
      <c r="E354">
        <v>2018</v>
      </c>
      <c r="F354" s="2">
        <v>1674</v>
      </c>
      <c r="G354" s="2">
        <v>63</v>
      </c>
      <c r="H354" s="2">
        <v>12</v>
      </c>
      <c r="I354" s="2">
        <v>18</v>
      </c>
      <c r="J354" s="2">
        <v>9</v>
      </c>
      <c r="K354" s="2">
        <v>12</v>
      </c>
      <c r="L354" s="2">
        <v>0</v>
      </c>
      <c r="M354" s="2">
        <v>9</v>
      </c>
      <c r="N354" s="2">
        <v>0</v>
      </c>
      <c r="O354" s="2">
        <v>9</v>
      </c>
      <c r="P354" s="2">
        <v>0</v>
      </c>
      <c r="Q354" s="2">
        <v>0</v>
      </c>
      <c r="R354" s="2">
        <v>0</v>
      </c>
      <c r="S354" s="2">
        <v>0</v>
      </c>
      <c r="T354" s="2">
        <v>0</v>
      </c>
      <c r="U354" s="2">
        <v>0</v>
      </c>
      <c r="V354" s="2">
        <v>0</v>
      </c>
      <c r="W354" s="2">
        <v>0</v>
      </c>
      <c r="X354" s="2">
        <v>12</v>
      </c>
      <c r="Y354" s="2">
        <v>0</v>
      </c>
      <c r="Z354" s="2">
        <v>0</v>
      </c>
      <c r="AA354" s="2">
        <v>0</v>
      </c>
      <c r="AB354" s="2">
        <v>9</v>
      </c>
      <c r="AC354" s="2">
        <v>0</v>
      </c>
      <c r="AD354" s="2">
        <v>0</v>
      </c>
      <c r="AE354" s="2">
        <v>0</v>
      </c>
      <c r="AF354" s="2">
        <v>0</v>
      </c>
      <c r="AG354" s="2">
        <v>0</v>
      </c>
    </row>
    <row r="355" spans="2:33" x14ac:dyDescent="0.25">
      <c r="C355" t="s">
        <v>265</v>
      </c>
      <c r="D355" t="s">
        <v>159</v>
      </c>
      <c r="E355">
        <v>2018</v>
      </c>
      <c r="F355" s="2">
        <v>6393</v>
      </c>
      <c r="G355" s="2">
        <v>759</v>
      </c>
      <c r="H355" s="2">
        <v>195</v>
      </c>
      <c r="I355" s="2">
        <v>285</v>
      </c>
      <c r="J355" s="2">
        <v>78</v>
      </c>
      <c r="K355" s="2">
        <v>150</v>
      </c>
      <c r="L355" s="2">
        <v>0</v>
      </c>
      <c r="M355" s="2">
        <v>42</v>
      </c>
      <c r="N355" s="2">
        <v>0</v>
      </c>
      <c r="O355" s="2">
        <v>30</v>
      </c>
      <c r="P355" s="2">
        <v>36</v>
      </c>
      <c r="Q355" s="2">
        <v>126</v>
      </c>
      <c r="R355" s="2">
        <v>18</v>
      </c>
      <c r="S355" s="2">
        <v>9</v>
      </c>
      <c r="T355" s="2">
        <v>15</v>
      </c>
      <c r="U355" s="2">
        <v>18</v>
      </c>
      <c r="V355" s="2">
        <v>75</v>
      </c>
      <c r="W355" s="2">
        <v>27</v>
      </c>
      <c r="X355" s="2">
        <v>90</v>
      </c>
      <c r="Y355" s="2">
        <v>105</v>
      </c>
      <c r="Z355" s="2">
        <v>72</v>
      </c>
      <c r="AA355" s="2">
        <v>36</v>
      </c>
      <c r="AB355" s="2">
        <v>84</v>
      </c>
      <c r="AC355" s="2">
        <v>15</v>
      </c>
      <c r="AD355" s="2">
        <v>0</v>
      </c>
      <c r="AE355" s="2">
        <v>0</v>
      </c>
      <c r="AF355" s="2">
        <v>0</v>
      </c>
      <c r="AG355" s="2">
        <v>0</v>
      </c>
    </row>
    <row r="356" spans="2:33" x14ac:dyDescent="0.25">
      <c r="C356" t="s">
        <v>266</v>
      </c>
      <c r="D356" t="s">
        <v>165</v>
      </c>
      <c r="E356">
        <v>2018</v>
      </c>
      <c r="F356" s="2">
        <v>4668</v>
      </c>
      <c r="G356" s="2">
        <v>153</v>
      </c>
      <c r="H356" s="2">
        <v>27</v>
      </c>
      <c r="I356" s="2">
        <v>48</v>
      </c>
      <c r="J356" s="2">
        <v>24</v>
      </c>
      <c r="K356" s="2">
        <v>33</v>
      </c>
      <c r="L356" s="2">
        <v>6</v>
      </c>
      <c r="M356" s="2">
        <v>18</v>
      </c>
      <c r="N356" s="2">
        <v>6</v>
      </c>
      <c r="O356" s="2">
        <v>12</v>
      </c>
      <c r="P356" s="2">
        <v>0</v>
      </c>
      <c r="Q356" s="2">
        <v>21</v>
      </c>
      <c r="R356" s="2">
        <v>0</v>
      </c>
      <c r="S356" s="2">
        <v>6</v>
      </c>
      <c r="T356" s="2">
        <v>0</v>
      </c>
      <c r="U356" s="2">
        <v>9</v>
      </c>
      <c r="V356" s="2">
        <v>12</v>
      </c>
      <c r="W356" s="2">
        <v>6</v>
      </c>
      <c r="X356" s="2">
        <v>12</v>
      </c>
      <c r="Y356" s="2">
        <v>15</v>
      </c>
      <c r="Z356" s="2">
        <v>15</v>
      </c>
      <c r="AA356" s="2">
        <v>15</v>
      </c>
      <c r="AB356" s="2">
        <v>9</v>
      </c>
      <c r="AC356" s="2">
        <v>0</v>
      </c>
      <c r="AD356" s="2">
        <v>0</v>
      </c>
      <c r="AE356" s="2">
        <v>0</v>
      </c>
      <c r="AF356" s="2">
        <v>0</v>
      </c>
      <c r="AG356" s="2">
        <v>6</v>
      </c>
    </row>
    <row r="357" spans="2:33" x14ac:dyDescent="0.25">
      <c r="C357" t="s">
        <v>288</v>
      </c>
      <c r="D357" t="s">
        <v>1</v>
      </c>
      <c r="E357">
        <v>2018</v>
      </c>
      <c r="F357" s="2">
        <v>0</v>
      </c>
      <c r="G357" s="2">
        <v>0</v>
      </c>
      <c r="H357" s="2">
        <v>0</v>
      </c>
      <c r="I357" s="2">
        <v>0</v>
      </c>
      <c r="J357" s="2">
        <v>0</v>
      </c>
      <c r="K357" s="2">
        <v>0</v>
      </c>
      <c r="L357" s="2">
        <v>0</v>
      </c>
      <c r="M357" s="2">
        <v>0</v>
      </c>
      <c r="N357" s="2">
        <v>0</v>
      </c>
      <c r="O357" s="2">
        <v>0</v>
      </c>
      <c r="P357" s="2">
        <v>0</v>
      </c>
      <c r="Q357" s="2">
        <v>0</v>
      </c>
      <c r="R357" s="2">
        <v>0</v>
      </c>
      <c r="S357" s="2">
        <v>0</v>
      </c>
      <c r="T357" s="2">
        <v>0</v>
      </c>
      <c r="U357" s="2">
        <v>0</v>
      </c>
      <c r="V357" s="2">
        <v>0</v>
      </c>
      <c r="W357" s="2">
        <v>0</v>
      </c>
      <c r="X357" s="2">
        <v>0</v>
      </c>
      <c r="Y357" s="2">
        <v>0</v>
      </c>
      <c r="Z357" s="2">
        <v>0</v>
      </c>
      <c r="AA357" s="2">
        <v>0</v>
      </c>
      <c r="AB357" s="2">
        <v>0</v>
      </c>
      <c r="AC357" s="2">
        <v>0</v>
      </c>
      <c r="AD357" s="2">
        <v>0</v>
      </c>
      <c r="AE357" s="2">
        <v>0</v>
      </c>
      <c r="AF357" s="2">
        <v>0</v>
      </c>
      <c r="AG357" s="2">
        <v>0</v>
      </c>
    </row>
    <row r="358" spans="2:33" x14ac:dyDescent="0.25">
      <c r="C358" t="s">
        <v>293</v>
      </c>
      <c r="D358" t="s">
        <v>182</v>
      </c>
      <c r="E358">
        <v>2018</v>
      </c>
      <c r="F358" s="2">
        <v>0</v>
      </c>
      <c r="G358" s="2">
        <v>0</v>
      </c>
      <c r="H358" s="2">
        <v>0</v>
      </c>
      <c r="I358" s="2">
        <v>0</v>
      </c>
      <c r="J358" s="2">
        <v>0</v>
      </c>
      <c r="K358" s="2">
        <v>0</v>
      </c>
      <c r="L358" s="2">
        <v>0</v>
      </c>
      <c r="M358" s="2">
        <v>0</v>
      </c>
      <c r="N358" s="2">
        <v>0</v>
      </c>
      <c r="O358" s="2">
        <v>0</v>
      </c>
      <c r="P358" s="2">
        <v>0</v>
      </c>
      <c r="Q358" s="2">
        <v>0</v>
      </c>
      <c r="R358" s="2">
        <v>0</v>
      </c>
      <c r="S358" s="2">
        <v>0</v>
      </c>
      <c r="T358" s="2">
        <v>0</v>
      </c>
      <c r="U358" s="2">
        <v>0</v>
      </c>
      <c r="V358" s="2">
        <v>0</v>
      </c>
      <c r="W358" s="2">
        <v>0</v>
      </c>
      <c r="X358" s="2">
        <v>0</v>
      </c>
      <c r="Y358" s="2">
        <v>0</v>
      </c>
      <c r="Z358" s="2">
        <v>0</v>
      </c>
      <c r="AA358" s="2">
        <v>0</v>
      </c>
      <c r="AB358" s="2">
        <v>0</v>
      </c>
      <c r="AC358" s="2">
        <v>0</v>
      </c>
      <c r="AD358" s="2">
        <v>0</v>
      </c>
      <c r="AE358" s="2">
        <v>0</v>
      </c>
      <c r="AF358" s="2">
        <v>0</v>
      </c>
      <c r="AG358" s="2">
        <v>0</v>
      </c>
    </row>
    <row r="359" spans="2:33" x14ac:dyDescent="0.25">
      <c r="C359" t="s">
        <v>297</v>
      </c>
      <c r="D359" t="s">
        <v>149</v>
      </c>
      <c r="E359">
        <v>2018</v>
      </c>
      <c r="F359" s="2">
        <v>792</v>
      </c>
      <c r="G359" s="2">
        <v>42</v>
      </c>
      <c r="H359" s="2">
        <v>9</v>
      </c>
      <c r="I359" s="2">
        <v>0</v>
      </c>
      <c r="J359" s="2">
        <v>0</v>
      </c>
      <c r="K359" s="2">
        <v>9</v>
      </c>
      <c r="L359" s="2">
        <v>6</v>
      </c>
      <c r="M359" s="2">
        <v>9</v>
      </c>
      <c r="N359" s="2">
        <v>6</v>
      </c>
      <c r="O359" s="2">
        <v>0</v>
      </c>
      <c r="P359" s="2">
        <v>0</v>
      </c>
      <c r="Q359" s="2">
        <v>0</v>
      </c>
      <c r="R359" s="2">
        <v>0</v>
      </c>
      <c r="S359" s="2">
        <v>0</v>
      </c>
      <c r="T359" s="2">
        <v>0</v>
      </c>
      <c r="U359" s="2">
        <v>0</v>
      </c>
      <c r="V359" s="2">
        <v>6</v>
      </c>
      <c r="W359" s="2">
        <v>0</v>
      </c>
      <c r="X359" s="2">
        <v>0</v>
      </c>
      <c r="Y359" s="2">
        <v>0</v>
      </c>
      <c r="Z359" s="2">
        <v>0</v>
      </c>
      <c r="AA359" s="2">
        <v>0</v>
      </c>
      <c r="AB359" s="2">
        <v>0</v>
      </c>
      <c r="AC359" s="2">
        <v>0</v>
      </c>
      <c r="AD359" s="2">
        <v>0</v>
      </c>
      <c r="AE359" s="2">
        <v>0</v>
      </c>
      <c r="AF359" s="2">
        <v>0</v>
      </c>
      <c r="AG359" s="2">
        <v>0</v>
      </c>
    </row>
    <row r="360" spans="2:33" x14ac:dyDescent="0.25">
      <c r="C360" t="s">
        <v>197</v>
      </c>
      <c r="D360" t="s">
        <v>197</v>
      </c>
      <c r="E360">
        <v>2018</v>
      </c>
      <c r="F360" s="2">
        <v>527853</v>
      </c>
      <c r="G360" s="2">
        <v>46602</v>
      </c>
      <c r="H360" s="2">
        <v>9090</v>
      </c>
      <c r="I360" s="2">
        <v>13287</v>
      </c>
      <c r="J360" s="2">
        <v>8187</v>
      </c>
      <c r="K360" s="2">
        <v>8532</v>
      </c>
      <c r="L360" s="2">
        <v>600</v>
      </c>
      <c r="M360" s="2">
        <v>6909</v>
      </c>
      <c r="N360" s="2">
        <v>600</v>
      </c>
      <c r="O360" s="2">
        <v>2451</v>
      </c>
      <c r="P360" s="2">
        <v>2007</v>
      </c>
      <c r="Q360" s="2">
        <v>5955</v>
      </c>
      <c r="R360" s="2">
        <v>2691</v>
      </c>
      <c r="S360" s="2">
        <v>2772</v>
      </c>
      <c r="T360" s="2">
        <v>1419</v>
      </c>
      <c r="U360" s="2">
        <v>1992</v>
      </c>
      <c r="V360" s="2">
        <v>3210</v>
      </c>
      <c r="W360" s="2">
        <v>2418</v>
      </c>
      <c r="X360" s="2">
        <v>4452</v>
      </c>
      <c r="Y360" s="2">
        <v>3390</v>
      </c>
      <c r="Z360" s="2">
        <v>2883</v>
      </c>
      <c r="AA360" s="2">
        <v>4350</v>
      </c>
      <c r="AB360" s="2">
        <v>3876</v>
      </c>
      <c r="AC360" s="2">
        <v>2142</v>
      </c>
      <c r="AD360" s="2">
        <v>255</v>
      </c>
      <c r="AE360" s="2">
        <v>126</v>
      </c>
      <c r="AF360" s="2">
        <v>69</v>
      </c>
      <c r="AG360" s="2">
        <v>147</v>
      </c>
    </row>
    <row r="361" spans="2:33" x14ac:dyDescent="0.25">
      <c r="C361" t="s">
        <v>198</v>
      </c>
      <c r="D361" t="s">
        <v>198</v>
      </c>
      <c r="E361">
        <v>2018</v>
      </c>
      <c r="F361" s="2">
        <v>527058</v>
      </c>
      <c r="G361" s="2">
        <v>46557</v>
      </c>
      <c r="H361" s="2">
        <v>9081</v>
      </c>
      <c r="I361" s="2">
        <v>13284</v>
      </c>
      <c r="J361" s="2">
        <v>8184</v>
      </c>
      <c r="K361" s="2">
        <v>8523</v>
      </c>
      <c r="L361" s="2">
        <v>594</v>
      </c>
      <c r="M361" s="2">
        <v>6897</v>
      </c>
      <c r="N361" s="2">
        <v>594</v>
      </c>
      <c r="O361" s="2">
        <v>2451</v>
      </c>
      <c r="P361" s="2">
        <v>2001</v>
      </c>
      <c r="Q361" s="2">
        <v>5952</v>
      </c>
      <c r="R361" s="2">
        <v>2685</v>
      </c>
      <c r="S361" s="2">
        <v>2766</v>
      </c>
      <c r="T361" s="2">
        <v>1416</v>
      </c>
      <c r="U361" s="2">
        <v>1989</v>
      </c>
      <c r="V361" s="2">
        <v>3204</v>
      </c>
      <c r="W361" s="2">
        <v>2415</v>
      </c>
      <c r="X361" s="2">
        <v>4452</v>
      </c>
      <c r="Y361" s="2">
        <v>3387</v>
      </c>
      <c r="Z361" s="2">
        <v>2880</v>
      </c>
      <c r="AA361" s="2">
        <v>4350</v>
      </c>
      <c r="AB361" s="2">
        <v>3876</v>
      </c>
      <c r="AC361" s="2">
        <v>2142</v>
      </c>
      <c r="AD361" s="2">
        <v>255</v>
      </c>
      <c r="AE361" s="2">
        <v>123</v>
      </c>
      <c r="AF361" s="2">
        <v>69</v>
      </c>
      <c r="AG361" s="2">
        <v>147</v>
      </c>
    </row>
    <row r="362" spans="2:33" x14ac:dyDescent="0.25">
      <c r="B362" t="s">
        <v>345</v>
      </c>
      <c r="C362" t="s">
        <v>240</v>
      </c>
      <c r="D362" t="s">
        <v>203</v>
      </c>
      <c r="E362">
        <v>2018</v>
      </c>
      <c r="F362" s="2">
        <v>33966</v>
      </c>
      <c r="G362" s="2">
        <v>3132</v>
      </c>
      <c r="H362" s="2">
        <v>591</v>
      </c>
      <c r="I362" s="2">
        <v>921</v>
      </c>
      <c r="J362" s="2">
        <v>468</v>
      </c>
      <c r="K362" s="2">
        <v>795</v>
      </c>
      <c r="L362" s="2">
        <v>27</v>
      </c>
      <c r="M362" s="2">
        <v>327</v>
      </c>
      <c r="N362" s="2">
        <v>27</v>
      </c>
      <c r="O362" s="2">
        <v>282</v>
      </c>
      <c r="P362" s="2">
        <v>105</v>
      </c>
      <c r="Q362" s="2">
        <v>366</v>
      </c>
      <c r="R362" s="2">
        <v>144</v>
      </c>
      <c r="S362" s="2">
        <v>180</v>
      </c>
      <c r="T362" s="2">
        <v>15</v>
      </c>
      <c r="U362" s="2">
        <v>114</v>
      </c>
      <c r="V362" s="2">
        <v>147</v>
      </c>
      <c r="W362" s="2">
        <v>138</v>
      </c>
      <c r="X362" s="2">
        <v>285</v>
      </c>
      <c r="Y362" s="2">
        <v>372</v>
      </c>
      <c r="Z362" s="2">
        <v>276</v>
      </c>
      <c r="AA362" s="2">
        <v>315</v>
      </c>
      <c r="AB362" s="2">
        <v>339</v>
      </c>
      <c r="AC362" s="2">
        <v>36</v>
      </c>
      <c r="AD362" s="2">
        <v>9</v>
      </c>
      <c r="AE362" s="2">
        <v>0</v>
      </c>
      <c r="AF362" s="2">
        <v>6</v>
      </c>
      <c r="AG362" s="2">
        <v>9</v>
      </c>
    </row>
    <row r="363" spans="2:33" x14ac:dyDescent="0.25">
      <c r="C363" t="s">
        <v>244</v>
      </c>
      <c r="D363" t="s">
        <v>4</v>
      </c>
      <c r="E363">
        <v>2018</v>
      </c>
      <c r="F363" s="2">
        <v>46638</v>
      </c>
      <c r="G363" s="2">
        <v>4068</v>
      </c>
      <c r="H363" s="2">
        <v>831</v>
      </c>
      <c r="I363" s="2">
        <v>1113</v>
      </c>
      <c r="J363" s="2">
        <v>639</v>
      </c>
      <c r="K363" s="2">
        <v>1008</v>
      </c>
      <c r="L363" s="2">
        <v>42</v>
      </c>
      <c r="M363" s="2">
        <v>429</v>
      </c>
      <c r="N363" s="2">
        <v>42</v>
      </c>
      <c r="O363" s="2">
        <v>348</v>
      </c>
      <c r="P363" s="2">
        <v>132</v>
      </c>
      <c r="Q363" s="2">
        <v>363</v>
      </c>
      <c r="R363" s="2">
        <v>174</v>
      </c>
      <c r="S363" s="2">
        <v>216</v>
      </c>
      <c r="T363" s="2">
        <v>45</v>
      </c>
      <c r="U363" s="2">
        <v>156</v>
      </c>
      <c r="V363" s="2">
        <v>234</v>
      </c>
      <c r="W363" s="2">
        <v>210</v>
      </c>
      <c r="X363" s="2">
        <v>393</v>
      </c>
      <c r="Y363" s="2">
        <v>489</v>
      </c>
      <c r="Z363" s="2">
        <v>357</v>
      </c>
      <c r="AA363" s="2">
        <v>387</v>
      </c>
      <c r="AB363" s="2">
        <v>465</v>
      </c>
      <c r="AC363" s="2">
        <v>57</v>
      </c>
      <c r="AD363" s="2">
        <v>18</v>
      </c>
      <c r="AE363" s="2">
        <v>0</v>
      </c>
      <c r="AF363" s="2">
        <v>0</v>
      </c>
      <c r="AG363" s="2">
        <v>18</v>
      </c>
    </row>
    <row r="364" spans="2:33" x14ac:dyDescent="0.25">
      <c r="C364" t="s">
        <v>247</v>
      </c>
      <c r="D364" t="s">
        <v>7</v>
      </c>
      <c r="E364">
        <v>2018</v>
      </c>
      <c r="F364" s="2">
        <v>35031</v>
      </c>
      <c r="G364" s="2">
        <v>1941</v>
      </c>
      <c r="H364" s="2">
        <v>378</v>
      </c>
      <c r="I364" s="2">
        <v>627</v>
      </c>
      <c r="J364" s="2">
        <v>282</v>
      </c>
      <c r="K364" s="2">
        <v>387</v>
      </c>
      <c r="L364" s="2">
        <v>33</v>
      </c>
      <c r="M364" s="2">
        <v>240</v>
      </c>
      <c r="N364" s="2">
        <v>33</v>
      </c>
      <c r="O364" s="2">
        <v>111</v>
      </c>
      <c r="P364" s="2">
        <v>45</v>
      </c>
      <c r="Q364" s="2">
        <v>315</v>
      </c>
      <c r="R364" s="2">
        <v>120</v>
      </c>
      <c r="S364" s="2">
        <v>99</v>
      </c>
      <c r="T364" s="2">
        <v>30</v>
      </c>
      <c r="U364" s="2">
        <v>72</v>
      </c>
      <c r="V364" s="2">
        <v>120</v>
      </c>
      <c r="W364" s="2">
        <v>90</v>
      </c>
      <c r="X364" s="2">
        <v>207</v>
      </c>
      <c r="Y364" s="2">
        <v>162</v>
      </c>
      <c r="Z364" s="2">
        <v>105</v>
      </c>
      <c r="AA364" s="2">
        <v>159</v>
      </c>
      <c r="AB364" s="2">
        <v>210</v>
      </c>
      <c r="AC364" s="2">
        <v>69</v>
      </c>
      <c r="AD364" s="2">
        <v>9</v>
      </c>
      <c r="AE364" s="2">
        <v>9</v>
      </c>
      <c r="AF364" s="2">
        <v>9</v>
      </c>
      <c r="AG364" s="2">
        <v>6</v>
      </c>
    </row>
    <row r="365" spans="2:33" x14ac:dyDescent="0.25">
      <c r="C365" t="s">
        <v>248</v>
      </c>
      <c r="D365" t="s">
        <v>10</v>
      </c>
      <c r="E365">
        <v>2018</v>
      </c>
      <c r="F365" s="2">
        <v>42069</v>
      </c>
      <c r="G365" s="2">
        <v>2313</v>
      </c>
      <c r="H365" s="2">
        <v>522</v>
      </c>
      <c r="I365" s="2">
        <v>852</v>
      </c>
      <c r="J365" s="2">
        <v>276</v>
      </c>
      <c r="K365" s="2">
        <v>396</v>
      </c>
      <c r="L365" s="2">
        <v>54</v>
      </c>
      <c r="M365" s="2">
        <v>213</v>
      </c>
      <c r="N365" s="2">
        <v>54</v>
      </c>
      <c r="O365" s="2">
        <v>90</v>
      </c>
      <c r="P365" s="2">
        <v>93</v>
      </c>
      <c r="Q365" s="2">
        <v>468</v>
      </c>
      <c r="R365" s="2">
        <v>135</v>
      </c>
      <c r="S365" s="2">
        <v>96</v>
      </c>
      <c r="T365" s="2">
        <v>27</v>
      </c>
      <c r="U365" s="2">
        <v>75</v>
      </c>
      <c r="V365" s="2">
        <v>201</v>
      </c>
      <c r="W365" s="2">
        <v>102</v>
      </c>
      <c r="X365" s="2">
        <v>273</v>
      </c>
      <c r="Y365" s="2">
        <v>171</v>
      </c>
      <c r="Z365" s="2">
        <v>111</v>
      </c>
      <c r="AA365" s="2">
        <v>147</v>
      </c>
      <c r="AB365" s="2">
        <v>225</v>
      </c>
      <c r="AC365" s="2">
        <v>45</v>
      </c>
      <c r="AD365" s="2">
        <v>12</v>
      </c>
      <c r="AE365" s="2">
        <v>18</v>
      </c>
      <c r="AF365" s="2">
        <v>12</v>
      </c>
      <c r="AG365" s="2">
        <v>18</v>
      </c>
    </row>
    <row r="366" spans="2:33" x14ac:dyDescent="0.25">
      <c r="C366" t="s">
        <v>249</v>
      </c>
      <c r="D366" t="s">
        <v>12</v>
      </c>
      <c r="E366">
        <v>2018</v>
      </c>
      <c r="F366" s="2">
        <v>50133</v>
      </c>
      <c r="G366" s="2">
        <v>3957</v>
      </c>
      <c r="H366" s="2">
        <v>720</v>
      </c>
      <c r="I366" s="2">
        <v>1653</v>
      </c>
      <c r="J366" s="2">
        <v>480</v>
      </c>
      <c r="K366" s="2">
        <v>747</v>
      </c>
      <c r="L366" s="2">
        <v>69</v>
      </c>
      <c r="M366" s="2">
        <v>291</v>
      </c>
      <c r="N366" s="2">
        <v>69</v>
      </c>
      <c r="O366" s="2">
        <v>132</v>
      </c>
      <c r="P366" s="2">
        <v>114</v>
      </c>
      <c r="Q366" s="2">
        <v>981</v>
      </c>
      <c r="R366" s="2">
        <v>267</v>
      </c>
      <c r="S366" s="2">
        <v>147</v>
      </c>
      <c r="T366" s="2">
        <v>45</v>
      </c>
      <c r="U366" s="2">
        <v>96</v>
      </c>
      <c r="V366" s="2">
        <v>321</v>
      </c>
      <c r="W366" s="2">
        <v>180</v>
      </c>
      <c r="X366" s="2">
        <v>534</v>
      </c>
      <c r="Y366" s="2">
        <v>348</v>
      </c>
      <c r="Z366" s="2">
        <v>138</v>
      </c>
      <c r="AA366" s="2">
        <v>255</v>
      </c>
      <c r="AB366" s="2">
        <v>285</v>
      </c>
      <c r="AC366" s="2">
        <v>48</v>
      </c>
      <c r="AD366" s="2">
        <v>15</v>
      </c>
      <c r="AE366" s="2">
        <v>12</v>
      </c>
      <c r="AF366" s="2">
        <v>12</v>
      </c>
      <c r="AG366" s="2">
        <v>27</v>
      </c>
    </row>
    <row r="367" spans="2:33" x14ac:dyDescent="0.25">
      <c r="C367" t="s">
        <v>250</v>
      </c>
      <c r="D367" t="s">
        <v>14</v>
      </c>
      <c r="E367">
        <v>2018</v>
      </c>
      <c r="F367" s="2">
        <v>55506</v>
      </c>
      <c r="G367" s="2">
        <v>6030</v>
      </c>
      <c r="H367" s="2">
        <v>1221</v>
      </c>
      <c r="I367" s="2">
        <v>2055</v>
      </c>
      <c r="J367" s="2">
        <v>825</v>
      </c>
      <c r="K367" s="2">
        <v>1191</v>
      </c>
      <c r="L367" s="2">
        <v>81</v>
      </c>
      <c r="M367" s="2">
        <v>657</v>
      </c>
      <c r="N367" s="2">
        <v>81</v>
      </c>
      <c r="O367" s="2">
        <v>267</v>
      </c>
      <c r="P367" s="2">
        <v>255</v>
      </c>
      <c r="Q367" s="2">
        <v>1050</v>
      </c>
      <c r="R367" s="2">
        <v>402</v>
      </c>
      <c r="S367" s="2">
        <v>327</v>
      </c>
      <c r="T367" s="2">
        <v>66</v>
      </c>
      <c r="U367" s="2">
        <v>204</v>
      </c>
      <c r="V367" s="2">
        <v>477</v>
      </c>
      <c r="W367" s="2">
        <v>225</v>
      </c>
      <c r="X367" s="2">
        <v>732</v>
      </c>
      <c r="Y367" s="2">
        <v>522</v>
      </c>
      <c r="Z367" s="2">
        <v>276</v>
      </c>
      <c r="AA367" s="2">
        <v>534</v>
      </c>
      <c r="AB367" s="2">
        <v>486</v>
      </c>
      <c r="AC367" s="2">
        <v>123</v>
      </c>
      <c r="AD367" s="2">
        <v>30</v>
      </c>
      <c r="AE367" s="2">
        <v>21</v>
      </c>
      <c r="AF367" s="2">
        <v>9</v>
      </c>
      <c r="AG367" s="2">
        <v>24</v>
      </c>
    </row>
    <row r="368" spans="2:33" x14ac:dyDescent="0.25">
      <c r="C368" t="s">
        <v>251</v>
      </c>
      <c r="D368" t="s">
        <v>16</v>
      </c>
      <c r="E368">
        <v>2018</v>
      </c>
      <c r="F368" s="2">
        <v>59070</v>
      </c>
      <c r="G368" s="2">
        <v>8547</v>
      </c>
      <c r="H368" s="2">
        <v>1713</v>
      </c>
      <c r="I368" s="2">
        <v>2490</v>
      </c>
      <c r="J368" s="2">
        <v>1299</v>
      </c>
      <c r="K368" s="2">
        <v>1719</v>
      </c>
      <c r="L368" s="2">
        <v>129</v>
      </c>
      <c r="M368" s="2">
        <v>1194</v>
      </c>
      <c r="N368" s="2">
        <v>129</v>
      </c>
      <c r="O368" s="2">
        <v>480</v>
      </c>
      <c r="P368" s="2">
        <v>381</v>
      </c>
      <c r="Q368" s="2">
        <v>1128</v>
      </c>
      <c r="R368" s="2">
        <v>594</v>
      </c>
      <c r="S368" s="2">
        <v>468</v>
      </c>
      <c r="T368" s="2">
        <v>102</v>
      </c>
      <c r="U368" s="2">
        <v>351</v>
      </c>
      <c r="V368" s="2">
        <v>633</v>
      </c>
      <c r="W368" s="2">
        <v>438</v>
      </c>
      <c r="X368" s="2">
        <v>756</v>
      </c>
      <c r="Y368" s="2">
        <v>648</v>
      </c>
      <c r="Z368" s="2">
        <v>606</v>
      </c>
      <c r="AA368" s="2">
        <v>756</v>
      </c>
      <c r="AB368" s="2">
        <v>702</v>
      </c>
      <c r="AC368" s="2">
        <v>378</v>
      </c>
      <c r="AD368" s="2">
        <v>63</v>
      </c>
      <c r="AE368" s="2">
        <v>21</v>
      </c>
      <c r="AF368" s="2">
        <v>12</v>
      </c>
      <c r="AG368" s="2">
        <v>30</v>
      </c>
    </row>
    <row r="369" spans="3:33" x14ac:dyDescent="0.25">
      <c r="C369" t="s">
        <v>254</v>
      </c>
      <c r="D369" t="s">
        <v>18</v>
      </c>
      <c r="E369">
        <v>2018</v>
      </c>
      <c r="F369" s="2">
        <v>48018</v>
      </c>
      <c r="G369" s="2">
        <v>6687</v>
      </c>
      <c r="H369" s="2">
        <v>1326</v>
      </c>
      <c r="I369" s="2">
        <v>1671</v>
      </c>
      <c r="J369" s="2">
        <v>1254</v>
      </c>
      <c r="K369" s="2">
        <v>1134</v>
      </c>
      <c r="L369" s="2">
        <v>66</v>
      </c>
      <c r="M369" s="2">
        <v>1239</v>
      </c>
      <c r="N369" s="2">
        <v>66</v>
      </c>
      <c r="O369" s="2">
        <v>345</v>
      </c>
      <c r="P369" s="2">
        <v>309</v>
      </c>
      <c r="Q369" s="2">
        <v>663</v>
      </c>
      <c r="R369" s="2">
        <v>390</v>
      </c>
      <c r="S369" s="2">
        <v>357</v>
      </c>
      <c r="T369" s="2">
        <v>219</v>
      </c>
      <c r="U369" s="2">
        <v>366</v>
      </c>
      <c r="V369" s="2">
        <v>417</v>
      </c>
      <c r="W369" s="2">
        <v>519</v>
      </c>
      <c r="X369" s="2">
        <v>501</v>
      </c>
      <c r="Y369" s="2">
        <v>399</v>
      </c>
      <c r="Z369" s="2">
        <v>504</v>
      </c>
      <c r="AA369" s="2">
        <v>516</v>
      </c>
      <c r="AB369" s="2">
        <v>600</v>
      </c>
      <c r="AC369" s="2">
        <v>516</v>
      </c>
      <c r="AD369" s="2">
        <v>42</v>
      </c>
      <c r="AE369" s="2">
        <v>15</v>
      </c>
      <c r="AF369" s="2">
        <v>0</v>
      </c>
      <c r="AG369" s="2">
        <v>9</v>
      </c>
    </row>
    <row r="370" spans="3:33" x14ac:dyDescent="0.25">
      <c r="C370" t="s">
        <v>255</v>
      </c>
      <c r="D370" t="s">
        <v>19</v>
      </c>
      <c r="E370">
        <v>2018</v>
      </c>
      <c r="F370" s="2">
        <v>44073</v>
      </c>
      <c r="G370" s="2">
        <v>4467</v>
      </c>
      <c r="H370" s="2">
        <v>903</v>
      </c>
      <c r="I370" s="2">
        <v>975</v>
      </c>
      <c r="J370" s="2">
        <v>1023</v>
      </c>
      <c r="K370" s="2">
        <v>555</v>
      </c>
      <c r="L370" s="2">
        <v>45</v>
      </c>
      <c r="M370" s="2">
        <v>963</v>
      </c>
      <c r="N370" s="2">
        <v>45</v>
      </c>
      <c r="O370" s="2">
        <v>186</v>
      </c>
      <c r="P370" s="2">
        <v>258</v>
      </c>
      <c r="Q370" s="2">
        <v>300</v>
      </c>
      <c r="R370" s="2">
        <v>216</v>
      </c>
      <c r="S370" s="2">
        <v>282</v>
      </c>
      <c r="T370" s="2">
        <v>366</v>
      </c>
      <c r="U370" s="2">
        <v>294</v>
      </c>
      <c r="V370" s="2">
        <v>303</v>
      </c>
      <c r="W370" s="2">
        <v>282</v>
      </c>
      <c r="X370" s="2">
        <v>384</v>
      </c>
      <c r="Y370" s="2">
        <v>153</v>
      </c>
      <c r="Z370" s="2">
        <v>291</v>
      </c>
      <c r="AA370" s="2">
        <v>375</v>
      </c>
      <c r="AB370" s="2">
        <v>345</v>
      </c>
      <c r="AC370" s="2">
        <v>390</v>
      </c>
      <c r="AD370" s="2">
        <v>27</v>
      </c>
      <c r="AE370" s="2">
        <v>12</v>
      </c>
      <c r="AF370" s="2">
        <v>0</v>
      </c>
      <c r="AG370" s="2">
        <v>0</v>
      </c>
    </row>
    <row r="371" spans="3:33" x14ac:dyDescent="0.25">
      <c r="C371" t="s">
        <v>257</v>
      </c>
      <c r="D371" t="s">
        <v>22</v>
      </c>
      <c r="E371">
        <v>2018</v>
      </c>
      <c r="F371" s="2">
        <v>31017</v>
      </c>
      <c r="G371" s="2">
        <v>2007</v>
      </c>
      <c r="H371" s="2">
        <v>336</v>
      </c>
      <c r="I371" s="2">
        <v>321</v>
      </c>
      <c r="J371" s="2">
        <v>573</v>
      </c>
      <c r="K371" s="2">
        <v>273</v>
      </c>
      <c r="L371" s="2">
        <v>18</v>
      </c>
      <c r="M371" s="2">
        <v>492</v>
      </c>
      <c r="N371" s="2">
        <v>18</v>
      </c>
      <c r="O371" s="2">
        <v>99</v>
      </c>
      <c r="P371" s="2">
        <v>105</v>
      </c>
      <c r="Q371" s="2">
        <v>84</v>
      </c>
      <c r="R371" s="2">
        <v>132</v>
      </c>
      <c r="S371" s="2">
        <v>183</v>
      </c>
      <c r="T371" s="2">
        <v>243</v>
      </c>
      <c r="U371" s="2">
        <v>111</v>
      </c>
      <c r="V371" s="2">
        <v>132</v>
      </c>
      <c r="W371" s="2">
        <v>99</v>
      </c>
      <c r="X371" s="2">
        <v>147</v>
      </c>
      <c r="Y371" s="2">
        <v>42</v>
      </c>
      <c r="Z371" s="2">
        <v>90</v>
      </c>
      <c r="AA371" s="2">
        <v>228</v>
      </c>
      <c r="AB371" s="2">
        <v>96</v>
      </c>
      <c r="AC371" s="2">
        <v>198</v>
      </c>
      <c r="AD371" s="2">
        <v>12</v>
      </c>
      <c r="AE371" s="2">
        <v>0</v>
      </c>
      <c r="AF371" s="2">
        <v>0</v>
      </c>
      <c r="AG371" s="2">
        <v>0</v>
      </c>
    </row>
    <row r="372" spans="3:33" x14ac:dyDescent="0.25">
      <c r="C372" t="s">
        <v>258</v>
      </c>
      <c r="D372" t="s">
        <v>23</v>
      </c>
      <c r="E372">
        <v>2018</v>
      </c>
      <c r="F372" s="2">
        <v>23166</v>
      </c>
      <c r="G372" s="2">
        <v>1242</v>
      </c>
      <c r="H372" s="2">
        <v>207</v>
      </c>
      <c r="I372" s="2">
        <v>195</v>
      </c>
      <c r="J372" s="2">
        <v>372</v>
      </c>
      <c r="K372" s="2">
        <v>120</v>
      </c>
      <c r="L372" s="2">
        <v>9</v>
      </c>
      <c r="M372" s="2">
        <v>342</v>
      </c>
      <c r="N372" s="2">
        <v>9</v>
      </c>
      <c r="O372" s="2">
        <v>48</v>
      </c>
      <c r="P372" s="2">
        <v>75</v>
      </c>
      <c r="Q372" s="2">
        <v>60</v>
      </c>
      <c r="R372" s="2">
        <v>54</v>
      </c>
      <c r="S372" s="2">
        <v>159</v>
      </c>
      <c r="T372" s="2">
        <v>147</v>
      </c>
      <c r="U372" s="2">
        <v>66</v>
      </c>
      <c r="V372" s="2">
        <v>84</v>
      </c>
      <c r="W372" s="2">
        <v>60</v>
      </c>
      <c r="X372" s="2">
        <v>84</v>
      </c>
      <c r="Y372" s="2">
        <v>15</v>
      </c>
      <c r="Z372" s="2">
        <v>54</v>
      </c>
      <c r="AA372" s="2">
        <v>162</v>
      </c>
      <c r="AB372" s="2">
        <v>48</v>
      </c>
      <c r="AC372" s="2">
        <v>117</v>
      </c>
      <c r="AD372" s="2">
        <v>0</v>
      </c>
      <c r="AE372" s="2">
        <v>0</v>
      </c>
      <c r="AF372" s="2">
        <v>0</v>
      </c>
      <c r="AG372" s="2">
        <v>0</v>
      </c>
    </row>
    <row r="373" spans="3:33" x14ac:dyDescent="0.25">
      <c r="C373" t="s">
        <v>259</v>
      </c>
      <c r="D373" t="s">
        <v>25</v>
      </c>
      <c r="E373">
        <v>2018</v>
      </c>
      <c r="F373" s="2">
        <v>53151</v>
      </c>
      <c r="G373" s="2">
        <v>1791</v>
      </c>
      <c r="H373" s="2">
        <v>261</v>
      </c>
      <c r="I373" s="2">
        <v>306</v>
      </c>
      <c r="J373" s="2">
        <v>642</v>
      </c>
      <c r="K373" s="2">
        <v>105</v>
      </c>
      <c r="L373" s="2">
        <v>18</v>
      </c>
      <c r="M373" s="2">
        <v>456</v>
      </c>
      <c r="N373" s="2">
        <v>18</v>
      </c>
      <c r="O373" s="2">
        <v>39</v>
      </c>
      <c r="P373" s="2">
        <v>102</v>
      </c>
      <c r="Q373" s="2">
        <v>144</v>
      </c>
      <c r="R373" s="2">
        <v>36</v>
      </c>
      <c r="S373" s="2">
        <v>246</v>
      </c>
      <c r="T373" s="2">
        <v>96</v>
      </c>
      <c r="U373" s="2">
        <v>60</v>
      </c>
      <c r="V373" s="2">
        <v>114</v>
      </c>
      <c r="W373" s="2">
        <v>48</v>
      </c>
      <c r="X373" s="2">
        <v>117</v>
      </c>
      <c r="Y373" s="2">
        <v>30</v>
      </c>
      <c r="Z373" s="2">
        <v>48</v>
      </c>
      <c r="AA373" s="2">
        <v>498</v>
      </c>
      <c r="AB373" s="2">
        <v>48</v>
      </c>
      <c r="AC373" s="2">
        <v>150</v>
      </c>
      <c r="AD373" s="2">
        <v>9</v>
      </c>
      <c r="AE373" s="2">
        <v>0</v>
      </c>
      <c r="AF373" s="2">
        <v>0</v>
      </c>
      <c r="AG373" s="2">
        <v>0</v>
      </c>
    </row>
    <row r="374" spans="3:33" x14ac:dyDescent="0.25">
      <c r="C374" t="s">
        <v>297</v>
      </c>
      <c r="D374" t="s">
        <v>147</v>
      </c>
      <c r="E374">
        <v>2018</v>
      </c>
      <c r="F374" s="2">
        <v>6015</v>
      </c>
      <c r="G374" s="2">
        <v>417</v>
      </c>
      <c r="H374" s="2">
        <v>84</v>
      </c>
      <c r="I374" s="2">
        <v>108</v>
      </c>
      <c r="J374" s="2">
        <v>57</v>
      </c>
      <c r="K374" s="2">
        <v>96</v>
      </c>
      <c r="L374" s="2">
        <v>9</v>
      </c>
      <c r="M374" s="2">
        <v>63</v>
      </c>
      <c r="N374" s="2">
        <v>9</v>
      </c>
      <c r="O374" s="2">
        <v>27</v>
      </c>
      <c r="P374" s="2">
        <v>33</v>
      </c>
      <c r="Q374" s="2">
        <v>36</v>
      </c>
      <c r="R374" s="2">
        <v>27</v>
      </c>
      <c r="S374" s="2">
        <v>15</v>
      </c>
      <c r="T374" s="2">
        <v>18</v>
      </c>
      <c r="U374" s="2">
        <v>33</v>
      </c>
      <c r="V374" s="2">
        <v>30</v>
      </c>
      <c r="W374" s="2">
        <v>27</v>
      </c>
      <c r="X374" s="2">
        <v>36</v>
      </c>
      <c r="Y374" s="2">
        <v>42</v>
      </c>
      <c r="Z374" s="2">
        <v>33</v>
      </c>
      <c r="AA374" s="2">
        <v>12</v>
      </c>
      <c r="AB374" s="2">
        <v>21</v>
      </c>
      <c r="AC374" s="2">
        <v>15</v>
      </c>
      <c r="AD374" s="2">
        <v>0</v>
      </c>
      <c r="AE374" s="2">
        <v>0</v>
      </c>
      <c r="AF374" s="2">
        <v>0</v>
      </c>
      <c r="AG374" s="2">
        <v>0</v>
      </c>
    </row>
    <row r="375" spans="3:33" x14ac:dyDescent="0.25">
      <c r="C375" t="s">
        <v>197</v>
      </c>
      <c r="D375" t="s">
        <v>197</v>
      </c>
      <c r="E375">
        <v>2018</v>
      </c>
      <c r="F375" s="2">
        <v>527853</v>
      </c>
      <c r="G375" s="2">
        <v>46602</v>
      </c>
      <c r="H375" s="2">
        <v>9090</v>
      </c>
      <c r="I375" s="2">
        <v>13287</v>
      </c>
      <c r="J375" s="2">
        <v>8187</v>
      </c>
      <c r="K375" s="2">
        <v>8532</v>
      </c>
      <c r="L375" s="2">
        <v>600</v>
      </c>
      <c r="M375" s="2">
        <v>6909</v>
      </c>
      <c r="N375" s="2">
        <v>600</v>
      </c>
      <c r="O375" s="2">
        <v>2451</v>
      </c>
      <c r="P375" s="2">
        <v>2007</v>
      </c>
      <c r="Q375" s="2">
        <v>5955</v>
      </c>
      <c r="R375" s="2">
        <v>2691</v>
      </c>
      <c r="S375" s="2">
        <v>2772</v>
      </c>
      <c r="T375" s="2">
        <v>1419</v>
      </c>
      <c r="U375" s="2">
        <v>1992</v>
      </c>
      <c r="V375" s="2">
        <v>3210</v>
      </c>
      <c r="W375" s="2">
        <v>2418</v>
      </c>
      <c r="X375" s="2">
        <v>4452</v>
      </c>
      <c r="Y375" s="2">
        <v>3390</v>
      </c>
      <c r="Z375" s="2">
        <v>2883</v>
      </c>
      <c r="AA375" s="2">
        <v>4350</v>
      </c>
      <c r="AB375" s="2">
        <v>3876</v>
      </c>
      <c r="AC375" s="2">
        <v>2142</v>
      </c>
      <c r="AD375" s="2">
        <v>255</v>
      </c>
      <c r="AE375" s="2">
        <v>126</v>
      </c>
      <c r="AF375" s="2">
        <v>69</v>
      </c>
      <c r="AG375" s="2">
        <v>147</v>
      </c>
    </row>
    <row r="376" spans="3:33" x14ac:dyDescent="0.25">
      <c r="C376" t="s">
        <v>198</v>
      </c>
      <c r="D376" t="s">
        <v>198</v>
      </c>
      <c r="E376">
        <v>2018</v>
      </c>
      <c r="F376" s="2">
        <v>521838</v>
      </c>
      <c r="G376" s="2">
        <v>46185</v>
      </c>
      <c r="H376" s="2">
        <v>9009</v>
      </c>
      <c r="I376" s="2">
        <v>13182</v>
      </c>
      <c r="J376" s="2">
        <v>8127</v>
      </c>
      <c r="K376" s="2">
        <v>8433</v>
      </c>
      <c r="L376" s="2">
        <v>591</v>
      </c>
      <c r="M376" s="2">
        <v>6843</v>
      </c>
      <c r="N376" s="2">
        <v>591</v>
      </c>
      <c r="O376" s="2">
        <v>2424</v>
      </c>
      <c r="P376" s="2">
        <v>1974</v>
      </c>
      <c r="Q376" s="2">
        <v>5919</v>
      </c>
      <c r="R376" s="2">
        <v>2661</v>
      </c>
      <c r="S376" s="2">
        <v>2754</v>
      </c>
      <c r="T376" s="2">
        <v>1398</v>
      </c>
      <c r="U376" s="2">
        <v>1959</v>
      </c>
      <c r="V376" s="2">
        <v>3177</v>
      </c>
      <c r="W376" s="2">
        <v>2391</v>
      </c>
      <c r="X376" s="2">
        <v>4413</v>
      </c>
      <c r="Y376" s="2">
        <v>3348</v>
      </c>
      <c r="Z376" s="2">
        <v>2850</v>
      </c>
      <c r="AA376" s="2">
        <v>4338</v>
      </c>
      <c r="AB376" s="2">
        <v>3855</v>
      </c>
      <c r="AC376" s="2">
        <v>2130</v>
      </c>
      <c r="AD376" s="2">
        <v>255</v>
      </c>
      <c r="AE376" s="2">
        <v>123</v>
      </c>
      <c r="AF376" s="2">
        <v>66</v>
      </c>
      <c r="AG376" s="2">
        <v>144</v>
      </c>
    </row>
    <row r="377" spans="3:33" x14ac:dyDescent="0.25">
      <c r="C377" t="s">
        <v>394</v>
      </c>
      <c r="D377" t="s">
        <v>133</v>
      </c>
      <c r="E377">
        <v>2018</v>
      </c>
      <c r="F377" s="2">
        <v>340</v>
      </c>
      <c r="G377" s="2">
        <v>350</v>
      </c>
      <c r="H377" s="2">
        <v>350</v>
      </c>
      <c r="I377" s="2">
        <v>330</v>
      </c>
      <c r="J377" s="2">
        <v>390</v>
      </c>
      <c r="K377" s="2">
        <v>330</v>
      </c>
      <c r="L377" s="2">
        <v>340</v>
      </c>
      <c r="M377" s="2">
        <v>400</v>
      </c>
      <c r="N377" s="2">
        <v>340</v>
      </c>
      <c r="O377" s="2">
        <v>340</v>
      </c>
      <c r="P377" s="2">
        <v>380</v>
      </c>
      <c r="Q377" s="2">
        <v>320</v>
      </c>
      <c r="R377" s="2">
        <v>350</v>
      </c>
      <c r="S377" s="2">
        <v>380</v>
      </c>
      <c r="T377" s="2">
        <v>470</v>
      </c>
      <c r="U377" s="2">
        <v>380</v>
      </c>
      <c r="V377" s="2">
        <v>350</v>
      </c>
      <c r="W377" s="2">
        <v>380</v>
      </c>
      <c r="X377" s="2">
        <v>330</v>
      </c>
      <c r="Y377" s="2">
        <v>300</v>
      </c>
      <c r="Z377" s="2">
        <v>360</v>
      </c>
      <c r="AA377" s="2">
        <v>370</v>
      </c>
      <c r="AB377" s="2">
        <v>340</v>
      </c>
      <c r="AC377" s="2">
        <v>420</v>
      </c>
      <c r="AD377" s="2">
        <v>360</v>
      </c>
      <c r="AE377" s="2">
        <v>340</v>
      </c>
      <c r="AF377" s="2">
        <v>250</v>
      </c>
      <c r="AG377" s="2">
        <v>280</v>
      </c>
    </row>
    <row r="378" spans="3:33" x14ac:dyDescent="0.25">
      <c r="C378" t="s">
        <v>393</v>
      </c>
      <c r="D378" t="s">
        <v>130</v>
      </c>
      <c r="E378">
        <v>2018</v>
      </c>
      <c r="F378" s="2">
        <v>360</v>
      </c>
      <c r="G378" s="2">
        <v>340</v>
      </c>
      <c r="H378" s="2">
        <v>330</v>
      </c>
      <c r="I378" s="2">
        <v>320</v>
      </c>
      <c r="J378" s="2">
        <v>380</v>
      </c>
      <c r="K378" s="2">
        <v>300</v>
      </c>
      <c r="L378" s="2">
        <v>320</v>
      </c>
      <c r="M378" s="2">
        <v>390</v>
      </c>
      <c r="N378" s="2">
        <v>320</v>
      </c>
      <c r="O378" s="2">
        <v>300</v>
      </c>
      <c r="P378" s="2">
        <v>370</v>
      </c>
      <c r="Q378" s="2">
        <v>310</v>
      </c>
      <c r="R378" s="2">
        <v>330</v>
      </c>
      <c r="S378" s="2">
        <v>380</v>
      </c>
      <c r="T378" s="2">
        <v>440</v>
      </c>
      <c r="U378" s="2">
        <v>360</v>
      </c>
      <c r="V378" s="2">
        <v>340</v>
      </c>
      <c r="W378" s="2">
        <v>340</v>
      </c>
      <c r="X378" s="2">
        <v>320</v>
      </c>
      <c r="Y378" s="2">
        <v>280</v>
      </c>
      <c r="Z378" s="2">
        <v>320</v>
      </c>
      <c r="AA378" s="2">
        <v>380</v>
      </c>
      <c r="AB378" s="2">
        <v>310</v>
      </c>
      <c r="AC378" s="2">
        <v>420</v>
      </c>
      <c r="AD378" s="2">
        <v>360</v>
      </c>
      <c r="AE378" s="2">
        <v>330</v>
      </c>
      <c r="AF378" s="2">
        <v>290</v>
      </c>
      <c r="AG378" s="2">
        <v>280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511"/>
  <sheetViews>
    <sheetView workbookViewId="0">
      <pane xSplit="7" ySplit="5" topLeftCell="H203" activePane="bottomRight" state="frozen"/>
      <selection pane="topRight" activeCell="H1" sqref="H1"/>
      <selection pane="bottomLeft" activeCell="A6" sqref="A6"/>
      <selection pane="bottomRight" activeCell="AG1" sqref="AG1"/>
    </sheetView>
  </sheetViews>
  <sheetFormatPr defaultRowHeight="15" x14ac:dyDescent="0.25"/>
  <cols>
    <col min="1" max="1" width="25.42578125" customWidth="1"/>
    <col min="2" max="2" width="26.85546875" customWidth="1"/>
    <col min="3" max="3" width="15.85546875" hidden="1" customWidth="1"/>
    <col min="4" max="4" width="26" customWidth="1"/>
    <col min="5" max="5" width="5.28515625" customWidth="1"/>
    <col min="6" max="6" width="9.42578125" style="6" customWidth="1"/>
    <col min="7" max="7" width="8.140625" customWidth="1"/>
    <col min="8" max="33" width="6.5703125" customWidth="1"/>
  </cols>
  <sheetData>
    <row r="1" spans="1:38" ht="15.75" x14ac:dyDescent="0.25">
      <c r="A1" s="4" t="s">
        <v>493</v>
      </c>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row>
    <row r="2" spans="1:38" x14ac:dyDescent="0.25">
      <c r="A2" t="s">
        <v>369</v>
      </c>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38" x14ac:dyDescent="0.25">
      <c r="A3" s="14" t="s">
        <v>485</v>
      </c>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38" s="9" customFormat="1" x14ac:dyDescent="0.25">
      <c r="A4"/>
      <c r="B4"/>
      <c r="C4"/>
      <c r="D4"/>
      <c r="E4"/>
      <c r="F4" s="50" t="s">
        <v>400</v>
      </c>
      <c r="G4" s="50" t="s">
        <v>0</v>
      </c>
      <c r="H4" s="123" t="s">
        <v>398</v>
      </c>
      <c r="I4" s="124"/>
      <c r="J4" s="124"/>
      <c r="K4" s="124"/>
      <c r="L4" s="124"/>
      <c r="M4" s="125"/>
      <c r="N4" s="127" t="s">
        <v>401</v>
      </c>
      <c r="O4" s="128"/>
      <c r="P4" s="128"/>
      <c r="Q4" s="128"/>
      <c r="R4" s="128"/>
      <c r="S4" s="128"/>
      <c r="T4" s="128"/>
      <c r="U4" s="128"/>
      <c r="V4" s="128"/>
      <c r="W4" s="128"/>
      <c r="X4" s="128"/>
      <c r="Y4" s="128"/>
      <c r="Z4" s="128"/>
      <c r="AA4" s="128"/>
      <c r="AB4" s="128"/>
      <c r="AC4" s="129"/>
      <c r="AD4" s="130" t="s">
        <v>399</v>
      </c>
      <c r="AE4" s="131"/>
      <c r="AF4" s="131"/>
      <c r="AG4" s="132"/>
      <c r="AH4"/>
      <c r="AI4"/>
      <c r="AJ4"/>
      <c r="AK4"/>
      <c r="AL4"/>
    </row>
    <row r="5" spans="1:38" s="15" customFormat="1" ht="90" x14ac:dyDescent="0.25">
      <c r="A5" s="105" t="s">
        <v>497</v>
      </c>
      <c r="B5" s="105" t="s">
        <v>498</v>
      </c>
      <c r="C5" s="105" t="s">
        <v>351</v>
      </c>
      <c r="D5" s="105" t="s">
        <v>499</v>
      </c>
      <c r="E5" s="105" t="s">
        <v>353</v>
      </c>
      <c r="F5" s="116" t="s">
        <v>395</v>
      </c>
      <c r="G5" s="106" t="s">
        <v>0</v>
      </c>
      <c r="H5" s="107" t="s">
        <v>214</v>
      </c>
      <c r="I5" s="107" t="s">
        <v>215</v>
      </c>
      <c r="J5" s="107" t="s">
        <v>501</v>
      </c>
      <c r="K5" s="107" t="s">
        <v>217</v>
      </c>
      <c r="L5" s="107" t="s">
        <v>396</v>
      </c>
      <c r="M5" s="107" t="s">
        <v>397</v>
      </c>
      <c r="N5" s="108" t="s">
        <v>222</v>
      </c>
      <c r="O5" s="108" t="s">
        <v>223</v>
      </c>
      <c r="P5" s="108" t="s">
        <v>224</v>
      </c>
      <c r="Q5" s="108" t="s">
        <v>225</v>
      </c>
      <c r="R5" s="108" t="s">
        <v>226</v>
      </c>
      <c r="S5" s="108" t="s">
        <v>227</v>
      </c>
      <c r="T5" s="108" t="s">
        <v>228</v>
      </c>
      <c r="U5" s="108" t="s">
        <v>229</v>
      </c>
      <c r="V5" s="108" t="s">
        <v>230</v>
      </c>
      <c r="W5" s="108" t="s">
        <v>231</v>
      </c>
      <c r="X5" s="108" t="s">
        <v>232</v>
      </c>
      <c r="Y5" s="108" t="s">
        <v>233</v>
      </c>
      <c r="Z5" s="108" t="s">
        <v>234</v>
      </c>
      <c r="AA5" s="108" t="s">
        <v>235</v>
      </c>
      <c r="AB5" s="108" t="s">
        <v>236</v>
      </c>
      <c r="AC5" s="108" t="s">
        <v>237</v>
      </c>
      <c r="AD5" s="109" t="s">
        <v>219</v>
      </c>
      <c r="AE5" s="109" t="s">
        <v>220</v>
      </c>
      <c r="AF5" s="109" t="s">
        <v>221</v>
      </c>
      <c r="AG5" s="109" t="s">
        <v>218</v>
      </c>
    </row>
    <row r="6" spans="1:38" ht="15" customHeight="1" x14ac:dyDescent="0.25">
      <c r="A6" s="126" t="s">
        <v>357</v>
      </c>
      <c r="B6" s="50" t="s">
        <v>496</v>
      </c>
      <c r="C6" s="51" t="s">
        <v>256</v>
      </c>
      <c r="D6" s="89" t="s">
        <v>197</v>
      </c>
      <c r="E6" s="89">
        <v>2006</v>
      </c>
      <c r="F6" s="52">
        <v>4027947</v>
      </c>
      <c r="G6" s="52">
        <v>348456</v>
      </c>
      <c r="H6" s="52">
        <v>71106</v>
      </c>
      <c r="I6" s="52">
        <v>69444</v>
      </c>
      <c r="J6" s="52">
        <v>51762</v>
      </c>
      <c r="K6" s="52">
        <v>79560</v>
      </c>
      <c r="L6" s="52">
        <v>8166</v>
      </c>
      <c r="M6" s="52">
        <v>68418</v>
      </c>
      <c r="N6" s="52">
        <v>8166</v>
      </c>
      <c r="O6" s="52">
        <v>27585</v>
      </c>
      <c r="P6" s="52">
        <v>24216</v>
      </c>
      <c r="Q6" s="52">
        <v>22929</v>
      </c>
      <c r="R6" s="52">
        <v>29574</v>
      </c>
      <c r="S6" s="52">
        <v>24777</v>
      </c>
      <c r="T6" s="52">
        <v>12054</v>
      </c>
      <c r="U6" s="52">
        <v>21825</v>
      </c>
      <c r="V6" s="52">
        <v>24270</v>
      </c>
      <c r="W6" s="52">
        <v>18891</v>
      </c>
      <c r="X6" s="52">
        <v>21549</v>
      </c>
      <c r="Y6" s="52">
        <v>22401</v>
      </c>
      <c r="Z6" s="52">
        <v>24969</v>
      </c>
      <c r="AA6" s="52">
        <v>20817</v>
      </c>
      <c r="AB6" s="52">
        <v>22617</v>
      </c>
      <c r="AC6" s="52">
        <v>21819</v>
      </c>
      <c r="AD6" s="52">
        <v>2886</v>
      </c>
      <c r="AE6" s="52">
        <v>2553</v>
      </c>
      <c r="AF6" s="52">
        <v>1026</v>
      </c>
      <c r="AG6" s="53">
        <v>1701</v>
      </c>
    </row>
    <row r="7" spans="1:38" x14ac:dyDescent="0.25">
      <c r="A7" s="126"/>
      <c r="B7" s="98"/>
      <c r="C7" s="54"/>
      <c r="D7" s="26"/>
      <c r="E7" s="26">
        <v>2013</v>
      </c>
      <c r="F7" s="21">
        <v>4242048</v>
      </c>
      <c r="G7" s="21">
        <v>341469</v>
      </c>
      <c r="H7" s="21">
        <v>70806</v>
      </c>
      <c r="I7" s="21">
        <v>66633</v>
      </c>
      <c r="J7" s="21">
        <v>58488</v>
      </c>
      <c r="K7" s="21">
        <v>68172</v>
      </c>
      <c r="L7" s="21">
        <v>8235</v>
      </c>
      <c r="M7" s="21">
        <v>69132</v>
      </c>
      <c r="N7" s="21">
        <v>8235</v>
      </c>
      <c r="O7" s="21">
        <v>20256</v>
      </c>
      <c r="P7" s="21">
        <v>24333</v>
      </c>
      <c r="Q7" s="21">
        <v>19149</v>
      </c>
      <c r="R7" s="21">
        <v>25851</v>
      </c>
      <c r="S7" s="21">
        <v>23790</v>
      </c>
      <c r="T7" s="21">
        <v>14796</v>
      </c>
      <c r="U7" s="21">
        <v>23379</v>
      </c>
      <c r="V7" s="21">
        <v>22392</v>
      </c>
      <c r="W7" s="21">
        <v>21093</v>
      </c>
      <c r="X7" s="21">
        <v>22434</v>
      </c>
      <c r="Y7" s="21">
        <v>22065</v>
      </c>
      <c r="Z7" s="21">
        <v>25053</v>
      </c>
      <c r="AA7" s="21">
        <v>22599</v>
      </c>
      <c r="AB7" s="21">
        <v>24084</v>
      </c>
      <c r="AC7" s="21">
        <v>21966</v>
      </c>
      <c r="AD7" s="21">
        <v>2667</v>
      </c>
      <c r="AE7" s="21">
        <v>2607</v>
      </c>
      <c r="AF7" s="21">
        <v>1101</v>
      </c>
      <c r="AG7" s="22">
        <v>1863</v>
      </c>
    </row>
    <row r="8" spans="1:38" x14ac:dyDescent="0.25">
      <c r="A8" s="126"/>
      <c r="B8" s="98"/>
      <c r="C8" s="54"/>
      <c r="D8" s="26"/>
      <c r="E8" s="26">
        <v>2018</v>
      </c>
      <c r="F8" s="21">
        <v>4699755</v>
      </c>
      <c r="G8" s="21">
        <v>369006</v>
      </c>
      <c r="H8" s="21">
        <v>75120</v>
      </c>
      <c r="I8" s="21">
        <v>70095</v>
      </c>
      <c r="J8" s="21">
        <v>71235</v>
      </c>
      <c r="K8" s="21">
        <v>72006</v>
      </c>
      <c r="L8" s="21">
        <v>8850</v>
      </c>
      <c r="M8" s="21">
        <v>71703</v>
      </c>
      <c r="N8" s="21">
        <v>8850</v>
      </c>
      <c r="O8" s="21">
        <v>22908</v>
      </c>
      <c r="P8" s="21">
        <v>25248</v>
      </c>
      <c r="Q8" s="21">
        <v>21207</v>
      </c>
      <c r="R8" s="21">
        <v>25677</v>
      </c>
      <c r="S8" s="21">
        <v>24189</v>
      </c>
      <c r="T8" s="21">
        <v>23847</v>
      </c>
      <c r="U8" s="21">
        <v>24381</v>
      </c>
      <c r="V8" s="21">
        <v>24465</v>
      </c>
      <c r="W8" s="21">
        <v>23274</v>
      </c>
      <c r="X8" s="21">
        <v>23652</v>
      </c>
      <c r="Y8" s="21">
        <v>23421</v>
      </c>
      <c r="Z8" s="21">
        <v>25233</v>
      </c>
      <c r="AA8" s="21">
        <v>24117</v>
      </c>
      <c r="AB8" s="21">
        <v>25407</v>
      </c>
      <c r="AC8" s="21">
        <v>23130</v>
      </c>
      <c r="AD8" s="21">
        <v>2895</v>
      </c>
      <c r="AE8" s="21">
        <v>2910</v>
      </c>
      <c r="AF8" s="21">
        <v>1167</v>
      </c>
      <c r="AG8" s="22">
        <v>1878</v>
      </c>
    </row>
    <row r="9" spans="1:38" x14ac:dyDescent="0.25">
      <c r="A9" s="126"/>
      <c r="B9" s="98"/>
      <c r="C9" s="54"/>
      <c r="D9" s="110" t="s">
        <v>449</v>
      </c>
      <c r="E9" s="26">
        <v>2018</v>
      </c>
      <c r="F9" s="21"/>
      <c r="G9" s="55"/>
      <c r="H9" s="55">
        <f>H8/$G8</f>
        <v>0.20357392562722557</v>
      </c>
      <c r="I9" s="55">
        <f t="shared" ref="I9:AG9" si="0">I8/$G8</f>
        <v>0.18995626087380693</v>
      </c>
      <c r="J9" s="55">
        <f t="shared" si="0"/>
        <v>0.193045641534284</v>
      </c>
      <c r="K9" s="55">
        <f t="shared" si="0"/>
        <v>0.19513503845465927</v>
      </c>
      <c r="L9" s="55">
        <f t="shared" si="0"/>
        <v>2.3983349864229848E-2</v>
      </c>
      <c r="M9" s="55">
        <f t="shared" si="0"/>
        <v>0.19431391359490088</v>
      </c>
      <c r="N9" s="55">
        <f t="shared" si="0"/>
        <v>2.3983349864229848E-2</v>
      </c>
      <c r="O9" s="55">
        <f t="shared" si="0"/>
        <v>6.208029137737598E-2</v>
      </c>
      <c r="P9" s="55">
        <f t="shared" si="0"/>
        <v>6.842165168046048E-2</v>
      </c>
      <c r="Q9" s="55">
        <f t="shared" si="0"/>
        <v>5.7470610233979938E-2</v>
      </c>
      <c r="R9" s="55">
        <f t="shared" si="0"/>
        <v>6.9584234402692638E-2</v>
      </c>
      <c r="S9" s="55">
        <f t="shared" si="0"/>
        <v>6.5551779645859412E-2</v>
      </c>
      <c r="T9" s="55">
        <f t="shared" si="0"/>
        <v>6.4624965447716301E-2</v>
      </c>
      <c r="U9" s="55">
        <f t="shared" si="0"/>
        <v>6.6072096388676602E-2</v>
      </c>
      <c r="V9" s="55">
        <f t="shared" si="0"/>
        <v>6.6299734963659124E-2</v>
      </c>
      <c r="W9" s="55">
        <f t="shared" si="0"/>
        <v>6.3072145168371244E-2</v>
      </c>
      <c r="X9" s="55">
        <f t="shared" si="0"/>
        <v>6.4096518755792586E-2</v>
      </c>
      <c r="Y9" s="55">
        <f t="shared" si="0"/>
        <v>6.3470512674590654E-2</v>
      </c>
      <c r="Z9" s="55">
        <f t="shared" si="0"/>
        <v>6.8381001934927882E-2</v>
      </c>
      <c r="AA9" s="55">
        <f t="shared" si="0"/>
        <v>6.5356660867302976E-2</v>
      </c>
      <c r="AB9" s="55">
        <f t="shared" si="0"/>
        <v>6.8852538983105963E-2</v>
      </c>
      <c r="AC9" s="55">
        <f t="shared" si="0"/>
        <v>6.2681907611258358E-2</v>
      </c>
      <c r="AD9" s="55">
        <f t="shared" si="0"/>
        <v>7.8454008877904425E-3</v>
      </c>
      <c r="AE9" s="55">
        <f t="shared" si="0"/>
        <v>7.886050633323035E-3</v>
      </c>
      <c r="AF9" s="55">
        <f t="shared" si="0"/>
        <v>3.1625502024357328E-3</v>
      </c>
      <c r="AG9" s="56">
        <f t="shared" si="0"/>
        <v>5.0893481406806395E-3</v>
      </c>
    </row>
    <row r="10" spans="1:38" x14ac:dyDescent="0.25">
      <c r="A10" s="126"/>
      <c r="B10" s="98"/>
      <c r="C10" s="54"/>
      <c r="D10" s="110" t="s">
        <v>450</v>
      </c>
      <c r="E10" s="26"/>
      <c r="F10" s="57">
        <f>F8-F7</f>
        <v>457707</v>
      </c>
      <c r="G10" s="57">
        <f>G8-G7</f>
        <v>27537</v>
      </c>
      <c r="H10" s="57">
        <f t="shared" ref="H10:AG10" si="1">H8-H7</f>
        <v>4314</v>
      </c>
      <c r="I10" s="57">
        <f t="shared" si="1"/>
        <v>3462</v>
      </c>
      <c r="J10" s="57">
        <f t="shared" si="1"/>
        <v>12747</v>
      </c>
      <c r="K10" s="57">
        <f t="shared" si="1"/>
        <v>3834</v>
      </c>
      <c r="L10" s="57">
        <f t="shared" si="1"/>
        <v>615</v>
      </c>
      <c r="M10" s="57">
        <f t="shared" si="1"/>
        <v>2571</v>
      </c>
      <c r="N10" s="57">
        <f t="shared" si="1"/>
        <v>615</v>
      </c>
      <c r="O10" s="57">
        <f t="shared" si="1"/>
        <v>2652</v>
      </c>
      <c r="P10" s="57">
        <f t="shared" si="1"/>
        <v>915</v>
      </c>
      <c r="Q10" s="57">
        <f t="shared" si="1"/>
        <v>2058</v>
      </c>
      <c r="R10" s="57">
        <f t="shared" si="1"/>
        <v>-174</v>
      </c>
      <c r="S10" s="57">
        <f t="shared" si="1"/>
        <v>399</v>
      </c>
      <c r="T10" s="57">
        <f t="shared" si="1"/>
        <v>9051</v>
      </c>
      <c r="U10" s="57">
        <f t="shared" si="1"/>
        <v>1002</v>
      </c>
      <c r="V10" s="57">
        <f t="shared" si="1"/>
        <v>2073</v>
      </c>
      <c r="W10" s="57">
        <f t="shared" si="1"/>
        <v>2181</v>
      </c>
      <c r="X10" s="57">
        <f t="shared" si="1"/>
        <v>1218</v>
      </c>
      <c r="Y10" s="57">
        <f t="shared" si="1"/>
        <v>1356</v>
      </c>
      <c r="Z10" s="57">
        <f t="shared" si="1"/>
        <v>180</v>
      </c>
      <c r="AA10" s="57">
        <f t="shared" si="1"/>
        <v>1518</v>
      </c>
      <c r="AB10" s="57">
        <f t="shared" si="1"/>
        <v>1323</v>
      </c>
      <c r="AC10" s="57">
        <f t="shared" si="1"/>
        <v>1164</v>
      </c>
      <c r="AD10" s="57">
        <f t="shared" si="1"/>
        <v>228</v>
      </c>
      <c r="AE10" s="57">
        <f t="shared" si="1"/>
        <v>303</v>
      </c>
      <c r="AF10" s="57">
        <f t="shared" si="1"/>
        <v>66</v>
      </c>
      <c r="AG10" s="58">
        <f t="shared" si="1"/>
        <v>15</v>
      </c>
    </row>
    <row r="11" spans="1:38" x14ac:dyDescent="0.25">
      <c r="A11" s="126"/>
      <c r="B11" s="99"/>
      <c r="C11" s="59"/>
      <c r="D11" s="111" t="s">
        <v>451</v>
      </c>
      <c r="E11" s="88"/>
      <c r="F11" s="60">
        <f>(F8-F7)/F7</f>
        <v>0.10789764755137141</v>
      </c>
      <c r="G11" s="60">
        <f>(G8-G7)/G7</f>
        <v>8.064275234355095E-2</v>
      </c>
      <c r="H11" s="60">
        <f>(H8-H7)/H7</f>
        <v>6.092704008134904E-2</v>
      </c>
      <c r="I11" s="60">
        <f t="shared" ref="I11:AG11" si="2">(I8-I7)/I7</f>
        <v>5.1956237900139569E-2</v>
      </c>
      <c r="J11" s="60">
        <f t="shared" si="2"/>
        <v>0.21794214197784162</v>
      </c>
      <c r="K11" s="60">
        <f t="shared" si="2"/>
        <v>5.6240098574194687E-2</v>
      </c>
      <c r="L11" s="60">
        <f t="shared" si="2"/>
        <v>7.4681238615664849E-2</v>
      </c>
      <c r="M11" s="60">
        <f t="shared" si="2"/>
        <v>3.7189724006248918E-2</v>
      </c>
      <c r="N11" s="60">
        <f t="shared" si="2"/>
        <v>7.4681238615664849E-2</v>
      </c>
      <c r="O11" s="60">
        <f t="shared" si="2"/>
        <v>0.13092417061611375</v>
      </c>
      <c r="P11" s="60">
        <f t="shared" si="2"/>
        <v>3.7603254839107383E-2</v>
      </c>
      <c r="Q11" s="60">
        <f t="shared" si="2"/>
        <v>0.10747297509008304</v>
      </c>
      <c r="R11" s="60">
        <f t="shared" si="2"/>
        <v>-6.7308808169896719E-3</v>
      </c>
      <c r="S11" s="60">
        <f t="shared" si="2"/>
        <v>1.6771752837326608E-2</v>
      </c>
      <c r="T11" s="60">
        <f t="shared" si="2"/>
        <v>0.6117193836171938</v>
      </c>
      <c r="U11" s="60">
        <f t="shared" si="2"/>
        <v>4.285897600410625E-2</v>
      </c>
      <c r="V11" s="60">
        <f t="shared" si="2"/>
        <v>9.2577706323687031E-2</v>
      </c>
      <c r="W11" s="60">
        <f t="shared" si="2"/>
        <v>0.10339923197269237</v>
      </c>
      <c r="X11" s="60">
        <f t="shared" si="2"/>
        <v>5.4292591602032626E-2</v>
      </c>
      <c r="Y11" s="60">
        <f t="shared" si="2"/>
        <v>6.1454792658055743E-2</v>
      </c>
      <c r="Z11" s="60">
        <f t="shared" si="2"/>
        <v>7.1847682912226079E-3</v>
      </c>
      <c r="AA11" s="60">
        <f t="shared" si="2"/>
        <v>6.7171113766095844E-2</v>
      </c>
      <c r="AB11" s="60">
        <f t="shared" si="2"/>
        <v>5.4932735426008968E-2</v>
      </c>
      <c r="AC11" s="60">
        <f t="shared" si="2"/>
        <v>5.299098606937995E-2</v>
      </c>
      <c r="AD11" s="60">
        <f t="shared" si="2"/>
        <v>8.5489313835770533E-2</v>
      </c>
      <c r="AE11" s="60">
        <f t="shared" si="2"/>
        <v>0.11622554660529344</v>
      </c>
      <c r="AF11" s="60">
        <f t="shared" si="2"/>
        <v>5.9945504087193457E-2</v>
      </c>
      <c r="AG11" s="61">
        <f t="shared" si="2"/>
        <v>8.0515297906602248E-3</v>
      </c>
    </row>
    <row r="12" spans="1:38" ht="15" customHeight="1" x14ac:dyDescent="0.25">
      <c r="A12" s="126" t="s">
        <v>357</v>
      </c>
      <c r="B12" s="50" t="s">
        <v>340</v>
      </c>
      <c r="C12" s="51" t="s">
        <v>256</v>
      </c>
      <c r="D12" s="89" t="s">
        <v>125</v>
      </c>
      <c r="E12" s="89">
        <v>2018</v>
      </c>
      <c r="F12" s="52">
        <v>2319558</v>
      </c>
      <c r="G12" s="52">
        <v>183972</v>
      </c>
      <c r="H12" s="52">
        <v>37041</v>
      </c>
      <c r="I12" s="52">
        <v>35010</v>
      </c>
      <c r="J12" s="52">
        <v>36399</v>
      </c>
      <c r="K12" s="52">
        <v>35910</v>
      </c>
      <c r="L12" s="52">
        <v>4374</v>
      </c>
      <c r="M12" s="52">
        <v>35238</v>
      </c>
      <c r="N12" s="52">
        <v>4374</v>
      </c>
      <c r="O12" s="52">
        <v>11289</v>
      </c>
      <c r="P12" s="52">
        <v>12237</v>
      </c>
      <c r="Q12" s="52">
        <v>11169</v>
      </c>
      <c r="R12" s="52">
        <v>12708</v>
      </c>
      <c r="S12" s="52">
        <v>11691</v>
      </c>
      <c r="T12" s="52">
        <v>11595</v>
      </c>
      <c r="U12" s="52">
        <v>12051</v>
      </c>
      <c r="V12" s="52">
        <v>12111</v>
      </c>
      <c r="W12" s="52">
        <v>12066</v>
      </c>
      <c r="X12" s="52">
        <v>11655</v>
      </c>
      <c r="Y12" s="52">
        <v>11913</v>
      </c>
      <c r="Z12" s="52">
        <v>12183</v>
      </c>
      <c r="AA12" s="52">
        <v>12741</v>
      </c>
      <c r="AB12" s="52">
        <v>12696</v>
      </c>
      <c r="AC12" s="52">
        <v>11493</v>
      </c>
      <c r="AD12" s="52">
        <v>1422</v>
      </c>
      <c r="AE12" s="52">
        <v>1431</v>
      </c>
      <c r="AF12" s="52">
        <v>585</v>
      </c>
      <c r="AG12" s="53">
        <v>933</v>
      </c>
    </row>
    <row r="13" spans="1:38" x14ac:dyDescent="0.25">
      <c r="A13" s="126"/>
      <c r="B13" s="98"/>
      <c r="C13" s="54" t="s">
        <v>274</v>
      </c>
      <c r="D13" s="26" t="s">
        <v>103</v>
      </c>
      <c r="E13" s="26">
        <v>2018</v>
      </c>
      <c r="F13" s="21">
        <v>2380197</v>
      </c>
      <c r="G13" s="21">
        <v>185034</v>
      </c>
      <c r="H13" s="21">
        <v>38079</v>
      </c>
      <c r="I13" s="21">
        <v>35082</v>
      </c>
      <c r="J13" s="21">
        <v>34836</v>
      </c>
      <c r="K13" s="21">
        <v>36096</v>
      </c>
      <c r="L13" s="21">
        <v>4476</v>
      </c>
      <c r="M13" s="21">
        <v>36465</v>
      </c>
      <c r="N13" s="21">
        <v>4476</v>
      </c>
      <c r="O13" s="21">
        <v>11619</v>
      </c>
      <c r="P13" s="21">
        <v>13008</v>
      </c>
      <c r="Q13" s="21">
        <v>10038</v>
      </c>
      <c r="R13" s="21">
        <v>12966</v>
      </c>
      <c r="S13" s="21">
        <v>12498</v>
      </c>
      <c r="T13" s="21">
        <v>12252</v>
      </c>
      <c r="U13" s="21">
        <v>12330</v>
      </c>
      <c r="V13" s="21">
        <v>12357</v>
      </c>
      <c r="W13" s="21">
        <v>11205</v>
      </c>
      <c r="X13" s="21">
        <v>11997</v>
      </c>
      <c r="Y13" s="21">
        <v>11508</v>
      </c>
      <c r="Z13" s="21">
        <v>13050</v>
      </c>
      <c r="AA13" s="21">
        <v>11376</v>
      </c>
      <c r="AB13" s="21">
        <v>12714</v>
      </c>
      <c r="AC13" s="21">
        <v>11637</v>
      </c>
      <c r="AD13" s="21">
        <v>1470</v>
      </c>
      <c r="AE13" s="21">
        <v>1476</v>
      </c>
      <c r="AF13" s="21">
        <v>585</v>
      </c>
      <c r="AG13" s="22">
        <v>945</v>
      </c>
    </row>
    <row r="14" spans="1:38" x14ac:dyDescent="0.25">
      <c r="A14" s="126"/>
      <c r="B14" s="98"/>
      <c r="C14" s="54" t="s">
        <v>197</v>
      </c>
      <c r="D14" s="26" t="s">
        <v>197</v>
      </c>
      <c r="E14" s="26">
        <v>2018</v>
      </c>
      <c r="F14" s="21">
        <v>4699755</v>
      </c>
      <c r="G14" s="21">
        <v>369006</v>
      </c>
      <c r="H14" s="21">
        <v>75120</v>
      </c>
      <c r="I14" s="21">
        <v>70095</v>
      </c>
      <c r="J14" s="21">
        <v>71235</v>
      </c>
      <c r="K14" s="21">
        <v>72006</v>
      </c>
      <c r="L14" s="21">
        <v>8850</v>
      </c>
      <c r="M14" s="21">
        <v>71703</v>
      </c>
      <c r="N14" s="21">
        <v>8850</v>
      </c>
      <c r="O14" s="21">
        <v>22908</v>
      </c>
      <c r="P14" s="21">
        <v>25248</v>
      </c>
      <c r="Q14" s="21">
        <v>21207</v>
      </c>
      <c r="R14" s="21">
        <v>25677</v>
      </c>
      <c r="S14" s="21">
        <v>24189</v>
      </c>
      <c r="T14" s="21">
        <v>23847</v>
      </c>
      <c r="U14" s="21">
        <v>24381</v>
      </c>
      <c r="V14" s="21">
        <v>24465</v>
      </c>
      <c r="W14" s="21">
        <v>23274</v>
      </c>
      <c r="X14" s="21">
        <v>23652</v>
      </c>
      <c r="Y14" s="21">
        <v>23421</v>
      </c>
      <c r="Z14" s="21">
        <v>25233</v>
      </c>
      <c r="AA14" s="21">
        <v>24117</v>
      </c>
      <c r="AB14" s="21">
        <v>25407</v>
      </c>
      <c r="AC14" s="21">
        <v>23130</v>
      </c>
      <c r="AD14" s="21">
        <v>2895</v>
      </c>
      <c r="AE14" s="21">
        <v>2910</v>
      </c>
      <c r="AF14" s="21">
        <v>1167</v>
      </c>
      <c r="AG14" s="22">
        <v>1878</v>
      </c>
    </row>
    <row r="15" spans="1:38" x14ac:dyDescent="0.25">
      <c r="A15" s="126"/>
      <c r="B15" s="98"/>
      <c r="C15" s="54"/>
      <c r="D15" s="110" t="s">
        <v>125</v>
      </c>
      <c r="E15" s="117">
        <v>2018</v>
      </c>
      <c r="F15" s="62">
        <f>F12/F$14</f>
        <v>0.4935487062623477</v>
      </c>
      <c r="G15" s="62">
        <f>G12/G$14</f>
        <v>0.49856099900814621</v>
      </c>
      <c r="H15" s="62">
        <f t="shared" ref="H15:AG15" si="3">H12/H$14</f>
        <v>0.49309105431309902</v>
      </c>
      <c r="I15" s="62">
        <f t="shared" si="3"/>
        <v>0.49946501176974106</v>
      </c>
      <c r="J15" s="62">
        <f t="shared" si="3"/>
        <v>0.5109707306801432</v>
      </c>
      <c r="K15" s="62">
        <f t="shared" si="3"/>
        <v>0.49870844096325306</v>
      </c>
      <c r="L15" s="62">
        <f t="shared" si="3"/>
        <v>0.4942372881355932</v>
      </c>
      <c r="M15" s="62">
        <f t="shared" si="3"/>
        <v>0.49144387264131206</v>
      </c>
      <c r="N15" s="62">
        <f t="shared" si="3"/>
        <v>0.4942372881355932</v>
      </c>
      <c r="O15" s="62">
        <f t="shared" si="3"/>
        <v>0.49279727606076479</v>
      </c>
      <c r="P15" s="62">
        <f t="shared" si="3"/>
        <v>0.48467205323193918</v>
      </c>
      <c r="Q15" s="62">
        <f t="shared" si="3"/>
        <v>0.52666572358183616</v>
      </c>
      <c r="R15" s="62">
        <f t="shared" si="3"/>
        <v>0.49491763056431826</v>
      </c>
      <c r="S15" s="62">
        <f t="shared" si="3"/>
        <v>0.48331886394642193</v>
      </c>
      <c r="T15" s="62">
        <f t="shared" si="3"/>
        <v>0.48622468234998112</v>
      </c>
      <c r="U15" s="62">
        <f t="shared" si="3"/>
        <v>0.49427833148763384</v>
      </c>
      <c r="V15" s="62">
        <f t="shared" si="3"/>
        <v>0.49503372164316373</v>
      </c>
      <c r="W15" s="62">
        <f t="shared" si="3"/>
        <v>0.51843258571796857</v>
      </c>
      <c r="X15" s="62">
        <f t="shared" si="3"/>
        <v>0.49277016742770169</v>
      </c>
      <c r="Y15" s="62">
        <f t="shared" si="3"/>
        <v>0.50864608684513901</v>
      </c>
      <c r="Z15" s="62">
        <f t="shared" si="3"/>
        <v>0.48282011651408868</v>
      </c>
      <c r="AA15" s="62">
        <f t="shared" si="3"/>
        <v>0.52829953974374921</v>
      </c>
      <c r="AB15" s="62">
        <f t="shared" si="3"/>
        <v>0.49970480576219151</v>
      </c>
      <c r="AC15" s="62">
        <f t="shared" si="3"/>
        <v>0.49688715953307394</v>
      </c>
      <c r="AD15" s="62">
        <f t="shared" si="3"/>
        <v>0.49119170984455957</v>
      </c>
      <c r="AE15" s="62">
        <f t="shared" si="3"/>
        <v>0.4917525773195876</v>
      </c>
      <c r="AF15" s="62">
        <f t="shared" si="3"/>
        <v>0.50128534704370176</v>
      </c>
      <c r="AG15" s="63">
        <f t="shared" si="3"/>
        <v>0.49680511182108628</v>
      </c>
      <c r="AH15" s="11"/>
      <c r="AI15" s="11"/>
    </row>
    <row r="16" spans="1:38" x14ac:dyDescent="0.25">
      <c r="A16" s="126"/>
      <c r="B16" s="99"/>
      <c r="C16" s="59"/>
      <c r="D16" s="111" t="s">
        <v>103</v>
      </c>
      <c r="E16" s="117">
        <v>2018</v>
      </c>
      <c r="F16" s="64">
        <f>F13/F$14</f>
        <v>0.5064512937376523</v>
      </c>
      <c r="G16" s="64">
        <f>G13/G$14</f>
        <v>0.50143900099185379</v>
      </c>
      <c r="H16" s="64">
        <f t="shared" ref="H16:AG16" si="4">H13/H$14</f>
        <v>0.50690894568690092</v>
      </c>
      <c r="I16" s="64">
        <f t="shared" si="4"/>
        <v>0.50049218917183824</v>
      </c>
      <c r="J16" s="64">
        <f t="shared" si="4"/>
        <v>0.4890292693198568</v>
      </c>
      <c r="K16" s="64">
        <f t="shared" si="4"/>
        <v>0.50129155903674694</v>
      </c>
      <c r="L16" s="64">
        <f t="shared" si="4"/>
        <v>0.5057627118644068</v>
      </c>
      <c r="M16" s="64">
        <f t="shared" si="4"/>
        <v>0.50855612735868794</v>
      </c>
      <c r="N16" s="64">
        <f t="shared" si="4"/>
        <v>0.5057627118644068</v>
      </c>
      <c r="O16" s="64">
        <f t="shared" si="4"/>
        <v>0.50720272393923516</v>
      </c>
      <c r="P16" s="64">
        <f t="shared" si="4"/>
        <v>0.51520912547528519</v>
      </c>
      <c r="Q16" s="64">
        <f t="shared" si="4"/>
        <v>0.47333427641816384</v>
      </c>
      <c r="R16" s="64">
        <f t="shared" si="4"/>
        <v>0.50496553335670058</v>
      </c>
      <c r="S16" s="64">
        <f t="shared" si="4"/>
        <v>0.51668113605357813</v>
      </c>
      <c r="T16" s="64">
        <f t="shared" si="4"/>
        <v>0.51377531765001883</v>
      </c>
      <c r="U16" s="64">
        <f t="shared" si="4"/>
        <v>0.50572166851236622</v>
      </c>
      <c r="V16" s="64">
        <f t="shared" si="4"/>
        <v>0.50508890251379523</v>
      </c>
      <c r="W16" s="64">
        <f t="shared" si="4"/>
        <v>0.4814385150812065</v>
      </c>
      <c r="X16" s="64">
        <f t="shared" si="4"/>
        <v>0.50722983257229837</v>
      </c>
      <c r="Y16" s="64">
        <f t="shared" si="4"/>
        <v>0.49135391315486104</v>
      </c>
      <c r="Z16" s="64">
        <f t="shared" si="4"/>
        <v>0.51717988348591126</v>
      </c>
      <c r="AA16" s="64">
        <f t="shared" si="4"/>
        <v>0.47170046025625079</v>
      </c>
      <c r="AB16" s="64">
        <f t="shared" si="4"/>
        <v>0.50041327193293184</v>
      </c>
      <c r="AC16" s="64">
        <f t="shared" si="4"/>
        <v>0.50311284046692606</v>
      </c>
      <c r="AD16" s="64">
        <f t="shared" si="4"/>
        <v>0.50777202072538863</v>
      </c>
      <c r="AE16" s="64">
        <f t="shared" si="4"/>
        <v>0.5072164948453608</v>
      </c>
      <c r="AF16" s="64">
        <f t="shared" si="4"/>
        <v>0.50128534704370176</v>
      </c>
      <c r="AG16" s="65">
        <f t="shared" si="4"/>
        <v>0.50319488817891378</v>
      </c>
      <c r="AH16" s="11"/>
      <c r="AI16" s="11"/>
    </row>
    <row r="17" spans="1:35" x14ac:dyDescent="0.25">
      <c r="A17" s="126" t="s">
        <v>357</v>
      </c>
      <c r="B17" s="50" t="s">
        <v>452</v>
      </c>
      <c r="C17" s="51" t="s">
        <v>298</v>
      </c>
      <c r="D17" s="89" t="s">
        <v>29</v>
      </c>
      <c r="E17" s="89">
        <v>2018</v>
      </c>
      <c r="F17" s="52">
        <v>294921</v>
      </c>
      <c r="G17" s="52">
        <v>20922</v>
      </c>
      <c r="H17" s="52">
        <v>4278</v>
      </c>
      <c r="I17" s="52">
        <v>3969</v>
      </c>
      <c r="J17" s="52">
        <v>4149</v>
      </c>
      <c r="K17" s="52">
        <v>4827</v>
      </c>
      <c r="L17" s="52">
        <v>384</v>
      </c>
      <c r="M17" s="52">
        <v>3312</v>
      </c>
      <c r="N17" s="52">
        <v>384</v>
      </c>
      <c r="O17" s="52">
        <v>1545</v>
      </c>
      <c r="P17" s="52">
        <v>1323</v>
      </c>
      <c r="Q17" s="52">
        <v>1104</v>
      </c>
      <c r="R17" s="52">
        <v>1635</v>
      </c>
      <c r="S17" s="52">
        <v>900</v>
      </c>
      <c r="T17" s="52">
        <v>1770</v>
      </c>
      <c r="U17" s="52">
        <v>1287</v>
      </c>
      <c r="V17" s="52">
        <v>1236</v>
      </c>
      <c r="W17" s="52">
        <v>1431</v>
      </c>
      <c r="X17" s="52">
        <v>1389</v>
      </c>
      <c r="Y17" s="52">
        <v>1647</v>
      </c>
      <c r="Z17" s="52">
        <v>1473</v>
      </c>
      <c r="AA17" s="52">
        <v>948</v>
      </c>
      <c r="AB17" s="52">
        <v>1719</v>
      </c>
      <c r="AC17" s="52">
        <v>1128</v>
      </c>
      <c r="AD17" s="52">
        <v>153</v>
      </c>
      <c r="AE17" s="52">
        <v>126</v>
      </c>
      <c r="AF17" s="52">
        <v>42</v>
      </c>
      <c r="AG17" s="53">
        <v>66</v>
      </c>
    </row>
    <row r="18" spans="1:35" x14ac:dyDescent="0.25">
      <c r="A18" s="126"/>
      <c r="B18" s="98"/>
      <c r="C18" s="54" t="s">
        <v>299</v>
      </c>
      <c r="D18" s="26" t="s">
        <v>55</v>
      </c>
      <c r="E18" s="26">
        <v>2018</v>
      </c>
      <c r="F18" s="21">
        <v>322635</v>
      </c>
      <c r="G18" s="21">
        <v>21816</v>
      </c>
      <c r="H18" s="21">
        <v>4497</v>
      </c>
      <c r="I18" s="21">
        <v>3798</v>
      </c>
      <c r="J18" s="21">
        <v>3765</v>
      </c>
      <c r="K18" s="21">
        <v>5058</v>
      </c>
      <c r="L18" s="21">
        <v>504</v>
      </c>
      <c r="M18" s="21">
        <v>4197</v>
      </c>
      <c r="N18" s="21">
        <v>504</v>
      </c>
      <c r="O18" s="21">
        <v>1608</v>
      </c>
      <c r="P18" s="21">
        <v>1647</v>
      </c>
      <c r="Q18" s="21">
        <v>843</v>
      </c>
      <c r="R18" s="21">
        <v>1887</v>
      </c>
      <c r="S18" s="21">
        <v>1302</v>
      </c>
      <c r="T18" s="21">
        <v>1566</v>
      </c>
      <c r="U18" s="21">
        <v>1494</v>
      </c>
      <c r="V18" s="21">
        <v>1362</v>
      </c>
      <c r="W18" s="21">
        <v>1332</v>
      </c>
      <c r="X18" s="21">
        <v>1299</v>
      </c>
      <c r="Y18" s="21">
        <v>1560</v>
      </c>
      <c r="Z18" s="21">
        <v>1656</v>
      </c>
      <c r="AA18" s="21">
        <v>870</v>
      </c>
      <c r="AB18" s="21">
        <v>1485</v>
      </c>
      <c r="AC18" s="21">
        <v>1401</v>
      </c>
      <c r="AD18" s="21">
        <v>162</v>
      </c>
      <c r="AE18" s="21">
        <v>177</v>
      </c>
      <c r="AF18" s="21">
        <v>78</v>
      </c>
      <c r="AG18" s="22">
        <v>90</v>
      </c>
    </row>
    <row r="19" spans="1:35" x14ac:dyDescent="0.25">
      <c r="A19" s="126"/>
      <c r="B19" s="98"/>
      <c r="C19" s="54" t="s">
        <v>300</v>
      </c>
      <c r="D19" s="26" t="s">
        <v>31</v>
      </c>
      <c r="E19" s="26">
        <v>2018</v>
      </c>
      <c r="F19" s="21">
        <v>305847</v>
      </c>
      <c r="G19" s="21">
        <v>20958</v>
      </c>
      <c r="H19" s="21">
        <v>4440</v>
      </c>
      <c r="I19" s="21">
        <v>3375</v>
      </c>
      <c r="J19" s="21">
        <v>3255</v>
      </c>
      <c r="K19" s="21">
        <v>4572</v>
      </c>
      <c r="L19" s="21">
        <v>522</v>
      </c>
      <c r="M19" s="21">
        <v>4791</v>
      </c>
      <c r="N19" s="21">
        <v>522</v>
      </c>
      <c r="O19" s="21">
        <v>1512</v>
      </c>
      <c r="P19" s="21">
        <v>1764</v>
      </c>
      <c r="Q19" s="21">
        <v>660</v>
      </c>
      <c r="R19" s="21">
        <v>1758</v>
      </c>
      <c r="S19" s="21">
        <v>1815</v>
      </c>
      <c r="T19" s="21">
        <v>1194</v>
      </c>
      <c r="U19" s="21">
        <v>1503</v>
      </c>
      <c r="V19" s="21">
        <v>1386</v>
      </c>
      <c r="W19" s="21">
        <v>1203</v>
      </c>
      <c r="X19" s="21">
        <v>1131</v>
      </c>
      <c r="Y19" s="21">
        <v>1299</v>
      </c>
      <c r="Z19" s="21">
        <v>1587</v>
      </c>
      <c r="AA19" s="21">
        <v>858</v>
      </c>
      <c r="AB19" s="21">
        <v>1290</v>
      </c>
      <c r="AC19" s="21">
        <v>1473</v>
      </c>
      <c r="AD19" s="21">
        <v>168</v>
      </c>
      <c r="AE19" s="21">
        <v>192</v>
      </c>
      <c r="AF19" s="21">
        <v>96</v>
      </c>
      <c r="AG19" s="22">
        <v>66</v>
      </c>
    </row>
    <row r="20" spans="1:35" x14ac:dyDescent="0.25">
      <c r="A20" s="126"/>
      <c r="B20" s="98"/>
      <c r="C20" s="54" t="s">
        <v>301</v>
      </c>
      <c r="D20" s="26" t="s">
        <v>33</v>
      </c>
      <c r="E20" s="26">
        <v>2018</v>
      </c>
      <c r="F20" s="21">
        <v>301824</v>
      </c>
      <c r="G20" s="21">
        <v>23235</v>
      </c>
      <c r="H20" s="21">
        <v>3897</v>
      </c>
      <c r="I20" s="21">
        <v>3834</v>
      </c>
      <c r="J20" s="21">
        <v>5694</v>
      </c>
      <c r="K20" s="21">
        <v>4242</v>
      </c>
      <c r="L20" s="21">
        <v>387</v>
      </c>
      <c r="M20" s="21">
        <v>5187</v>
      </c>
      <c r="N20" s="21">
        <v>387</v>
      </c>
      <c r="O20" s="21">
        <v>1410</v>
      </c>
      <c r="P20" s="21">
        <v>1488</v>
      </c>
      <c r="Q20" s="21">
        <v>1083</v>
      </c>
      <c r="R20" s="21">
        <v>1515</v>
      </c>
      <c r="S20" s="21">
        <v>1956</v>
      </c>
      <c r="T20" s="21">
        <v>1254</v>
      </c>
      <c r="U20" s="21">
        <v>1572</v>
      </c>
      <c r="V20" s="21">
        <v>1212</v>
      </c>
      <c r="W20" s="21">
        <v>1266</v>
      </c>
      <c r="X20" s="21">
        <v>1179</v>
      </c>
      <c r="Y20" s="21">
        <v>1317</v>
      </c>
      <c r="Z20" s="21">
        <v>1569</v>
      </c>
      <c r="AA20" s="21">
        <v>3174</v>
      </c>
      <c r="AB20" s="21">
        <v>1197</v>
      </c>
      <c r="AC20" s="21">
        <v>1659</v>
      </c>
      <c r="AD20" s="21">
        <v>126</v>
      </c>
      <c r="AE20" s="21">
        <v>150</v>
      </c>
      <c r="AF20" s="21">
        <v>57</v>
      </c>
      <c r="AG20" s="22">
        <v>48</v>
      </c>
    </row>
    <row r="21" spans="1:35" x14ac:dyDescent="0.25">
      <c r="A21" s="126"/>
      <c r="B21" s="98"/>
      <c r="C21" s="54" t="s">
        <v>302</v>
      </c>
      <c r="D21" s="26" t="s">
        <v>35</v>
      </c>
      <c r="E21" s="26">
        <v>2018</v>
      </c>
      <c r="F21" s="21">
        <v>317403</v>
      </c>
      <c r="G21" s="21">
        <v>28911</v>
      </c>
      <c r="H21" s="21">
        <v>4644</v>
      </c>
      <c r="I21" s="21">
        <v>6006</v>
      </c>
      <c r="J21" s="21">
        <v>7962</v>
      </c>
      <c r="K21" s="21">
        <v>4458</v>
      </c>
      <c r="L21" s="21">
        <v>288</v>
      </c>
      <c r="M21" s="21">
        <v>5553</v>
      </c>
      <c r="N21" s="21">
        <v>288</v>
      </c>
      <c r="O21" s="21">
        <v>1482</v>
      </c>
      <c r="P21" s="21">
        <v>1275</v>
      </c>
      <c r="Q21" s="21">
        <v>2364</v>
      </c>
      <c r="R21" s="21">
        <v>1389</v>
      </c>
      <c r="S21" s="21">
        <v>1983</v>
      </c>
      <c r="T21" s="21">
        <v>1530</v>
      </c>
      <c r="U21" s="21">
        <v>1440</v>
      </c>
      <c r="V21" s="21">
        <v>1449</v>
      </c>
      <c r="W21" s="21">
        <v>1836</v>
      </c>
      <c r="X21" s="21">
        <v>2076</v>
      </c>
      <c r="Y21" s="21">
        <v>1587</v>
      </c>
      <c r="Z21" s="21">
        <v>1566</v>
      </c>
      <c r="AA21" s="21">
        <v>4596</v>
      </c>
      <c r="AB21" s="21">
        <v>1920</v>
      </c>
      <c r="AC21" s="21">
        <v>2127</v>
      </c>
      <c r="AD21" s="21">
        <v>108</v>
      </c>
      <c r="AE21" s="21">
        <v>78</v>
      </c>
      <c r="AF21" s="21">
        <v>33</v>
      </c>
      <c r="AG21" s="22">
        <v>69</v>
      </c>
    </row>
    <row r="22" spans="1:35" x14ac:dyDescent="0.25">
      <c r="A22" s="126"/>
      <c r="B22" s="98"/>
      <c r="C22" s="54" t="s">
        <v>303</v>
      </c>
      <c r="D22" s="26" t="s">
        <v>39</v>
      </c>
      <c r="E22" s="26">
        <v>2018</v>
      </c>
      <c r="F22" s="21">
        <v>344463</v>
      </c>
      <c r="G22" s="21">
        <v>30828</v>
      </c>
      <c r="H22" s="21">
        <v>5994</v>
      </c>
      <c r="I22" s="21">
        <v>7932</v>
      </c>
      <c r="J22" s="21">
        <v>6669</v>
      </c>
      <c r="K22" s="21">
        <v>5367</v>
      </c>
      <c r="L22" s="21">
        <v>324</v>
      </c>
      <c r="M22" s="21">
        <v>4539</v>
      </c>
      <c r="N22" s="21">
        <v>324</v>
      </c>
      <c r="O22" s="21">
        <v>1686</v>
      </c>
      <c r="P22" s="21">
        <v>1422</v>
      </c>
      <c r="Q22" s="21">
        <v>3357</v>
      </c>
      <c r="R22" s="21">
        <v>1671</v>
      </c>
      <c r="S22" s="21">
        <v>1425</v>
      </c>
      <c r="T22" s="21">
        <v>1998</v>
      </c>
      <c r="U22" s="21">
        <v>1527</v>
      </c>
      <c r="V22" s="21">
        <v>1896</v>
      </c>
      <c r="W22" s="21">
        <v>2169</v>
      </c>
      <c r="X22" s="21">
        <v>2730</v>
      </c>
      <c r="Y22" s="21">
        <v>2007</v>
      </c>
      <c r="Z22" s="21">
        <v>1851</v>
      </c>
      <c r="AA22" s="21">
        <v>2499</v>
      </c>
      <c r="AB22" s="21">
        <v>2679</v>
      </c>
      <c r="AC22" s="21">
        <v>1587</v>
      </c>
      <c r="AD22" s="21">
        <v>126</v>
      </c>
      <c r="AE22" s="21">
        <v>78</v>
      </c>
      <c r="AF22" s="21">
        <v>42</v>
      </c>
      <c r="AG22" s="22">
        <v>81</v>
      </c>
    </row>
    <row r="23" spans="1:35" x14ac:dyDescent="0.25">
      <c r="A23" s="126"/>
      <c r="B23" s="98"/>
      <c r="C23" s="54" t="s">
        <v>304</v>
      </c>
      <c r="D23" s="26" t="s">
        <v>41</v>
      </c>
      <c r="E23" s="26">
        <v>2018</v>
      </c>
      <c r="F23" s="21">
        <v>317037</v>
      </c>
      <c r="G23" s="21">
        <v>27198</v>
      </c>
      <c r="H23" s="21">
        <v>5625</v>
      </c>
      <c r="I23" s="21">
        <v>6279</v>
      </c>
      <c r="J23" s="21">
        <v>5880</v>
      </c>
      <c r="K23" s="21">
        <v>5046</v>
      </c>
      <c r="L23" s="21">
        <v>411</v>
      </c>
      <c r="M23" s="21">
        <v>3954</v>
      </c>
      <c r="N23" s="21">
        <v>411</v>
      </c>
      <c r="O23" s="21">
        <v>1494</v>
      </c>
      <c r="P23" s="21">
        <v>1425</v>
      </c>
      <c r="Q23" s="21">
        <v>2466</v>
      </c>
      <c r="R23" s="21">
        <v>1683</v>
      </c>
      <c r="S23" s="21">
        <v>1170</v>
      </c>
      <c r="T23" s="21">
        <v>2094</v>
      </c>
      <c r="U23" s="21">
        <v>1476</v>
      </c>
      <c r="V23" s="21">
        <v>1803</v>
      </c>
      <c r="W23" s="21">
        <v>1980</v>
      </c>
      <c r="X23" s="21">
        <v>2061</v>
      </c>
      <c r="Y23" s="21">
        <v>1869</v>
      </c>
      <c r="Z23" s="21">
        <v>1752</v>
      </c>
      <c r="AA23" s="21">
        <v>1806</v>
      </c>
      <c r="AB23" s="21">
        <v>2394</v>
      </c>
      <c r="AC23" s="21">
        <v>1305</v>
      </c>
      <c r="AD23" s="21">
        <v>177</v>
      </c>
      <c r="AE23" s="21">
        <v>96</v>
      </c>
      <c r="AF23" s="21">
        <v>42</v>
      </c>
      <c r="AG23" s="22">
        <v>93</v>
      </c>
    </row>
    <row r="24" spans="1:35" x14ac:dyDescent="0.25">
      <c r="A24" s="126"/>
      <c r="B24" s="98"/>
      <c r="C24" s="54" t="s">
        <v>305</v>
      </c>
      <c r="D24" s="26" t="s">
        <v>44</v>
      </c>
      <c r="E24" s="26">
        <v>2018</v>
      </c>
      <c r="F24" s="21">
        <v>295395</v>
      </c>
      <c r="G24" s="21">
        <v>24183</v>
      </c>
      <c r="H24" s="21">
        <v>4920</v>
      </c>
      <c r="I24" s="21">
        <v>4917</v>
      </c>
      <c r="J24" s="21">
        <v>5103</v>
      </c>
      <c r="K24" s="21">
        <v>4692</v>
      </c>
      <c r="L24" s="21">
        <v>477</v>
      </c>
      <c r="M24" s="21">
        <v>4080</v>
      </c>
      <c r="N24" s="21">
        <v>477</v>
      </c>
      <c r="O24" s="21">
        <v>1440</v>
      </c>
      <c r="P24" s="21">
        <v>1581</v>
      </c>
      <c r="Q24" s="21">
        <v>1566</v>
      </c>
      <c r="R24" s="21">
        <v>1635</v>
      </c>
      <c r="S24" s="21">
        <v>1185</v>
      </c>
      <c r="T24" s="21">
        <v>1866</v>
      </c>
      <c r="U24" s="21">
        <v>1464</v>
      </c>
      <c r="V24" s="21">
        <v>1458</v>
      </c>
      <c r="W24" s="21">
        <v>1773</v>
      </c>
      <c r="X24" s="21">
        <v>1707</v>
      </c>
      <c r="Y24" s="21">
        <v>1614</v>
      </c>
      <c r="Z24" s="21">
        <v>1644</v>
      </c>
      <c r="AA24" s="21">
        <v>1461</v>
      </c>
      <c r="AB24" s="21">
        <v>1881</v>
      </c>
      <c r="AC24" s="21">
        <v>1431</v>
      </c>
      <c r="AD24" s="21">
        <v>207</v>
      </c>
      <c r="AE24" s="21">
        <v>141</v>
      </c>
      <c r="AF24" s="21">
        <v>45</v>
      </c>
      <c r="AG24" s="22">
        <v>84</v>
      </c>
    </row>
    <row r="25" spans="1:35" x14ac:dyDescent="0.25">
      <c r="A25" s="126"/>
      <c r="B25" s="98"/>
      <c r="C25" s="54" t="s">
        <v>306</v>
      </c>
      <c r="D25" s="26" t="s">
        <v>47</v>
      </c>
      <c r="E25" s="26">
        <v>2018</v>
      </c>
      <c r="F25" s="21">
        <v>291348</v>
      </c>
      <c r="G25" s="21">
        <v>23112</v>
      </c>
      <c r="H25" s="21">
        <v>4971</v>
      </c>
      <c r="I25" s="21">
        <v>4425</v>
      </c>
      <c r="J25" s="21">
        <v>4056</v>
      </c>
      <c r="K25" s="21">
        <v>4866</v>
      </c>
      <c r="L25" s="21">
        <v>642</v>
      </c>
      <c r="M25" s="21">
        <v>4152</v>
      </c>
      <c r="N25" s="21">
        <v>642</v>
      </c>
      <c r="O25" s="21">
        <v>1413</v>
      </c>
      <c r="P25" s="21">
        <v>1749</v>
      </c>
      <c r="Q25" s="21">
        <v>1281</v>
      </c>
      <c r="R25" s="21">
        <v>1842</v>
      </c>
      <c r="S25" s="21">
        <v>1344</v>
      </c>
      <c r="T25" s="21">
        <v>1392</v>
      </c>
      <c r="U25" s="21">
        <v>1422</v>
      </c>
      <c r="V25" s="21">
        <v>1548</v>
      </c>
      <c r="W25" s="21">
        <v>1509</v>
      </c>
      <c r="X25" s="21">
        <v>1515</v>
      </c>
      <c r="Y25" s="21">
        <v>1611</v>
      </c>
      <c r="Z25" s="21">
        <v>1626</v>
      </c>
      <c r="AA25" s="21">
        <v>1158</v>
      </c>
      <c r="AB25" s="21">
        <v>1674</v>
      </c>
      <c r="AC25" s="21">
        <v>1380</v>
      </c>
      <c r="AD25" s="21">
        <v>249</v>
      </c>
      <c r="AE25" s="21">
        <v>222</v>
      </c>
      <c r="AF25" s="21">
        <v>87</v>
      </c>
      <c r="AG25" s="22">
        <v>90</v>
      </c>
    </row>
    <row r="26" spans="1:35" x14ac:dyDescent="0.25">
      <c r="A26" s="126"/>
      <c r="B26" s="98"/>
      <c r="C26" s="54" t="s">
        <v>307</v>
      </c>
      <c r="D26" s="26" t="s">
        <v>49</v>
      </c>
      <c r="E26" s="26">
        <v>2018</v>
      </c>
      <c r="F26" s="21">
        <v>321483</v>
      </c>
      <c r="G26" s="21">
        <v>25326</v>
      </c>
      <c r="H26" s="21">
        <v>5355</v>
      </c>
      <c r="I26" s="21">
        <v>4602</v>
      </c>
      <c r="J26" s="21">
        <v>4230</v>
      </c>
      <c r="K26" s="21">
        <v>5283</v>
      </c>
      <c r="L26" s="21">
        <v>729</v>
      </c>
      <c r="M26" s="21">
        <v>5127</v>
      </c>
      <c r="N26" s="21">
        <v>729</v>
      </c>
      <c r="O26" s="21">
        <v>1608</v>
      </c>
      <c r="P26" s="21">
        <v>1974</v>
      </c>
      <c r="Q26" s="21">
        <v>1254</v>
      </c>
      <c r="R26" s="21">
        <v>2049</v>
      </c>
      <c r="S26" s="21">
        <v>1866</v>
      </c>
      <c r="T26" s="21">
        <v>1506</v>
      </c>
      <c r="U26" s="21">
        <v>1716</v>
      </c>
      <c r="V26" s="21">
        <v>1779</v>
      </c>
      <c r="W26" s="21">
        <v>1545</v>
      </c>
      <c r="X26" s="21">
        <v>1614</v>
      </c>
      <c r="Y26" s="21">
        <v>1623</v>
      </c>
      <c r="Z26" s="21">
        <v>1734</v>
      </c>
      <c r="AA26" s="21">
        <v>1179</v>
      </c>
      <c r="AB26" s="21">
        <v>1602</v>
      </c>
      <c r="AC26" s="21">
        <v>1548</v>
      </c>
      <c r="AD26" s="21">
        <v>252</v>
      </c>
      <c r="AE26" s="21">
        <v>246</v>
      </c>
      <c r="AF26" s="21">
        <v>111</v>
      </c>
      <c r="AG26" s="22">
        <v>117</v>
      </c>
    </row>
    <row r="27" spans="1:35" x14ac:dyDescent="0.25">
      <c r="A27" s="126"/>
      <c r="B27" s="98"/>
      <c r="C27" s="54" t="s">
        <v>308</v>
      </c>
      <c r="D27" s="26" t="s">
        <v>51</v>
      </c>
      <c r="E27" s="26">
        <v>2018</v>
      </c>
      <c r="F27" s="21">
        <v>308592</v>
      </c>
      <c r="G27" s="21">
        <v>23808</v>
      </c>
      <c r="H27" s="21">
        <v>5214</v>
      </c>
      <c r="I27" s="21">
        <v>4203</v>
      </c>
      <c r="J27" s="21">
        <v>3837</v>
      </c>
      <c r="K27" s="21">
        <v>4725</v>
      </c>
      <c r="L27" s="21">
        <v>843</v>
      </c>
      <c r="M27" s="21">
        <v>4986</v>
      </c>
      <c r="N27" s="21">
        <v>843</v>
      </c>
      <c r="O27" s="21">
        <v>1506</v>
      </c>
      <c r="P27" s="21">
        <v>1974</v>
      </c>
      <c r="Q27" s="21">
        <v>1173</v>
      </c>
      <c r="R27" s="21">
        <v>1815</v>
      </c>
      <c r="S27" s="21">
        <v>1860</v>
      </c>
      <c r="T27" s="21">
        <v>1452</v>
      </c>
      <c r="U27" s="21">
        <v>1713</v>
      </c>
      <c r="V27" s="21">
        <v>1785</v>
      </c>
      <c r="W27" s="21">
        <v>1440</v>
      </c>
      <c r="X27" s="21">
        <v>1446</v>
      </c>
      <c r="Y27" s="21">
        <v>1404</v>
      </c>
      <c r="Z27" s="21">
        <v>1584</v>
      </c>
      <c r="AA27" s="21">
        <v>945</v>
      </c>
      <c r="AB27" s="21">
        <v>1455</v>
      </c>
      <c r="AC27" s="21">
        <v>1413</v>
      </c>
      <c r="AD27" s="21">
        <v>303</v>
      </c>
      <c r="AE27" s="21">
        <v>261</v>
      </c>
      <c r="AF27" s="21">
        <v>141</v>
      </c>
      <c r="AG27" s="22">
        <v>138</v>
      </c>
    </row>
    <row r="28" spans="1:35" x14ac:dyDescent="0.25">
      <c r="A28" s="126"/>
      <c r="B28" s="98"/>
      <c r="C28" s="54" t="s">
        <v>309</v>
      </c>
      <c r="D28" s="26" t="s">
        <v>53</v>
      </c>
      <c r="E28" s="26">
        <v>2018</v>
      </c>
      <c r="F28" s="21">
        <v>302745</v>
      </c>
      <c r="G28" s="21">
        <v>23442</v>
      </c>
      <c r="H28" s="21">
        <v>5076</v>
      </c>
      <c r="I28" s="21">
        <v>4020</v>
      </c>
      <c r="J28" s="21">
        <v>3792</v>
      </c>
      <c r="K28" s="21">
        <v>4857</v>
      </c>
      <c r="L28" s="21">
        <v>870</v>
      </c>
      <c r="M28" s="21">
        <v>4824</v>
      </c>
      <c r="N28" s="21">
        <v>870</v>
      </c>
      <c r="O28" s="21">
        <v>1425</v>
      </c>
      <c r="P28" s="21">
        <v>1848</v>
      </c>
      <c r="Q28" s="21">
        <v>1128</v>
      </c>
      <c r="R28" s="21">
        <v>1839</v>
      </c>
      <c r="S28" s="21">
        <v>1668</v>
      </c>
      <c r="T28" s="21">
        <v>1419</v>
      </c>
      <c r="U28" s="21">
        <v>1752</v>
      </c>
      <c r="V28" s="21">
        <v>1791</v>
      </c>
      <c r="W28" s="21">
        <v>1446</v>
      </c>
      <c r="X28" s="21">
        <v>1284</v>
      </c>
      <c r="Y28" s="21">
        <v>1593</v>
      </c>
      <c r="Z28" s="21">
        <v>1605</v>
      </c>
      <c r="AA28" s="21">
        <v>930</v>
      </c>
      <c r="AB28" s="21">
        <v>1434</v>
      </c>
      <c r="AC28" s="21">
        <v>1407</v>
      </c>
      <c r="AD28" s="21">
        <v>270</v>
      </c>
      <c r="AE28" s="21">
        <v>306</v>
      </c>
      <c r="AF28" s="21">
        <v>135</v>
      </c>
      <c r="AG28" s="22">
        <v>159</v>
      </c>
    </row>
    <row r="29" spans="1:35" x14ac:dyDescent="0.25">
      <c r="A29" s="126"/>
      <c r="B29" s="98"/>
      <c r="C29" s="54" t="s">
        <v>310</v>
      </c>
      <c r="D29" s="26" t="s">
        <v>57</v>
      </c>
      <c r="E29" s="26">
        <v>2018</v>
      </c>
      <c r="F29" s="21">
        <v>260901</v>
      </c>
      <c r="G29" s="21">
        <v>19893</v>
      </c>
      <c r="H29" s="21">
        <v>4227</v>
      </c>
      <c r="I29" s="21">
        <v>3189</v>
      </c>
      <c r="J29" s="21">
        <v>3336</v>
      </c>
      <c r="K29" s="21">
        <v>4014</v>
      </c>
      <c r="L29" s="21">
        <v>738</v>
      </c>
      <c r="M29" s="21">
        <v>4392</v>
      </c>
      <c r="N29" s="21">
        <v>738</v>
      </c>
      <c r="O29" s="21">
        <v>1227</v>
      </c>
      <c r="P29" s="21">
        <v>1503</v>
      </c>
      <c r="Q29" s="21">
        <v>873</v>
      </c>
      <c r="R29" s="21">
        <v>1542</v>
      </c>
      <c r="S29" s="21">
        <v>1455</v>
      </c>
      <c r="T29" s="21">
        <v>1254</v>
      </c>
      <c r="U29" s="21">
        <v>1617</v>
      </c>
      <c r="V29" s="21">
        <v>1497</v>
      </c>
      <c r="W29" s="21">
        <v>1296</v>
      </c>
      <c r="X29" s="21">
        <v>1026</v>
      </c>
      <c r="Y29" s="21">
        <v>1245</v>
      </c>
      <c r="Z29" s="21">
        <v>1293</v>
      </c>
      <c r="AA29" s="21">
        <v>786</v>
      </c>
      <c r="AB29" s="21">
        <v>1227</v>
      </c>
      <c r="AC29" s="21">
        <v>1326</v>
      </c>
      <c r="AD29" s="21">
        <v>204</v>
      </c>
      <c r="AE29" s="21">
        <v>234</v>
      </c>
      <c r="AF29" s="21">
        <v>87</v>
      </c>
      <c r="AG29" s="22">
        <v>210</v>
      </c>
      <c r="AI29" s="2"/>
    </row>
    <row r="30" spans="1:35" x14ac:dyDescent="0.25">
      <c r="A30" s="126"/>
      <c r="B30" s="98"/>
      <c r="C30" s="54" t="s">
        <v>311</v>
      </c>
      <c r="D30" s="26" t="s">
        <v>59</v>
      </c>
      <c r="E30" s="26">
        <v>2018</v>
      </c>
      <c r="F30" s="21">
        <v>229032</v>
      </c>
      <c r="G30" s="21">
        <v>16896</v>
      </c>
      <c r="H30" s="21">
        <v>3714</v>
      </c>
      <c r="I30" s="21">
        <v>2712</v>
      </c>
      <c r="J30" s="21">
        <v>2763</v>
      </c>
      <c r="K30" s="21">
        <v>3273</v>
      </c>
      <c r="L30" s="21">
        <v>663</v>
      </c>
      <c r="M30" s="21">
        <v>3771</v>
      </c>
      <c r="N30" s="21">
        <v>663</v>
      </c>
      <c r="O30" s="21">
        <v>1044</v>
      </c>
      <c r="P30" s="21">
        <v>1344</v>
      </c>
      <c r="Q30" s="21">
        <v>708</v>
      </c>
      <c r="R30" s="21">
        <v>1188</v>
      </c>
      <c r="S30" s="21">
        <v>1239</v>
      </c>
      <c r="T30" s="21">
        <v>1056</v>
      </c>
      <c r="U30" s="21">
        <v>1380</v>
      </c>
      <c r="V30" s="21">
        <v>1320</v>
      </c>
      <c r="W30" s="21">
        <v>1005</v>
      </c>
      <c r="X30" s="21">
        <v>876</v>
      </c>
      <c r="Y30" s="21">
        <v>1044</v>
      </c>
      <c r="Z30" s="21">
        <v>1125</v>
      </c>
      <c r="AA30" s="21">
        <v>705</v>
      </c>
      <c r="AB30" s="21">
        <v>1053</v>
      </c>
      <c r="AC30" s="21">
        <v>1152</v>
      </c>
      <c r="AD30" s="21">
        <v>162</v>
      </c>
      <c r="AE30" s="21">
        <v>246</v>
      </c>
      <c r="AF30" s="21">
        <v>57</v>
      </c>
      <c r="AG30" s="22">
        <v>198</v>
      </c>
      <c r="AI30" s="2"/>
    </row>
    <row r="31" spans="1:35" x14ac:dyDescent="0.25">
      <c r="A31" s="126"/>
      <c r="B31" s="98"/>
      <c r="C31" s="54" t="s">
        <v>313</v>
      </c>
      <c r="D31" s="26" t="s">
        <v>61</v>
      </c>
      <c r="E31" s="26">
        <v>2018</v>
      </c>
      <c r="F31" s="21">
        <v>183633</v>
      </c>
      <c r="G31" s="21">
        <v>13407</v>
      </c>
      <c r="H31" s="21">
        <v>2889</v>
      </c>
      <c r="I31" s="21">
        <v>2088</v>
      </c>
      <c r="J31" s="21">
        <v>2295</v>
      </c>
      <c r="K31" s="21">
        <v>2613</v>
      </c>
      <c r="L31" s="21">
        <v>501</v>
      </c>
      <c r="M31" s="21">
        <v>3024</v>
      </c>
      <c r="N31" s="21">
        <v>501</v>
      </c>
      <c r="O31" s="21">
        <v>876</v>
      </c>
      <c r="P31" s="21">
        <v>1053</v>
      </c>
      <c r="Q31" s="21">
        <v>489</v>
      </c>
      <c r="R31" s="21">
        <v>960</v>
      </c>
      <c r="S31" s="21">
        <v>987</v>
      </c>
      <c r="T31" s="21">
        <v>864</v>
      </c>
      <c r="U31" s="21">
        <v>1131</v>
      </c>
      <c r="V31" s="21">
        <v>1035</v>
      </c>
      <c r="W31" s="21">
        <v>816</v>
      </c>
      <c r="X31" s="21">
        <v>645</v>
      </c>
      <c r="Y31" s="21">
        <v>777</v>
      </c>
      <c r="Z31" s="21">
        <v>954</v>
      </c>
      <c r="AA31" s="21">
        <v>618</v>
      </c>
      <c r="AB31" s="21">
        <v>801</v>
      </c>
      <c r="AC31" s="21">
        <v>900</v>
      </c>
      <c r="AD31" s="21">
        <v>114</v>
      </c>
      <c r="AE31" s="21">
        <v>165</v>
      </c>
      <c r="AF31" s="21">
        <v>48</v>
      </c>
      <c r="AG31" s="22">
        <v>174</v>
      </c>
    </row>
    <row r="32" spans="1:35" x14ac:dyDescent="0.25">
      <c r="A32" s="126"/>
      <c r="B32" s="98"/>
      <c r="C32" s="54" t="s">
        <v>314</v>
      </c>
      <c r="D32" s="26" t="s">
        <v>63</v>
      </c>
      <c r="E32" s="26">
        <v>2018</v>
      </c>
      <c r="F32" s="21">
        <v>132792</v>
      </c>
      <c r="G32" s="21">
        <v>10071</v>
      </c>
      <c r="H32" s="21">
        <v>2109</v>
      </c>
      <c r="I32" s="21">
        <v>1740</v>
      </c>
      <c r="J32" s="21">
        <v>1740</v>
      </c>
      <c r="K32" s="21">
        <v>1761</v>
      </c>
      <c r="L32" s="21">
        <v>297</v>
      </c>
      <c r="M32" s="21">
        <v>2421</v>
      </c>
      <c r="N32" s="21">
        <v>297</v>
      </c>
      <c r="O32" s="21">
        <v>630</v>
      </c>
      <c r="P32" s="21">
        <v>759</v>
      </c>
      <c r="Q32" s="21">
        <v>372</v>
      </c>
      <c r="R32" s="21">
        <v>585</v>
      </c>
      <c r="S32" s="21">
        <v>792</v>
      </c>
      <c r="T32" s="21">
        <v>663</v>
      </c>
      <c r="U32" s="21">
        <v>882</v>
      </c>
      <c r="V32" s="21">
        <v>747</v>
      </c>
      <c r="W32" s="21">
        <v>582</v>
      </c>
      <c r="X32" s="21">
        <v>594</v>
      </c>
      <c r="Y32" s="21">
        <v>546</v>
      </c>
      <c r="Z32" s="21">
        <v>774</v>
      </c>
      <c r="AA32" s="21">
        <v>495</v>
      </c>
      <c r="AB32" s="21">
        <v>600</v>
      </c>
      <c r="AC32" s="21">
        <v>747</v>
      </c>
      <c r="AD32" s="21">
        <v>54</v>
      </c>
      <c r="AE32" s="21">
        <v>96</v>
      </c>
      <c r="AF32" s="21">
        <v>36</v>
      </c>
      <c r="AG32" s="22">
        <v>111</v>
      </c>
    </row>
    <row r="33" spans="1:33" x14ac:dyDescent="0.25">
      <c r="A33" s="126"/>
      <c r="B33" s="98"/>
      <c r="C33" s="54" t="s">
        <v>315</v>
      </c>
      <c r="D33" s="26" t="s">
        <v>65</v>
      </c>
      <c r="E33" s="26">
        <v>2018</v>
      </c>
      <c r="F33" s="21">
        <v>85362</v>
      </c>
      <c r="G33" s="21">
        <v>7101</v>
      </c>
      <c r="H33" s="21">
        <v>1497</v>
      </c>
      <c r="I33" s="21">
        <v>1281</v>
      </c>
      <c r="J33" s="21">
        <v>1269</v>
      </c>
      <c r="K33" s="21">
        <v>1203</v>
      </c>
      <c r="L33" s="21">
        <v>165</v>
      </c>
      <c r="M33" s="21">
        <v>1689</v>
      </c>
      <c r="N33" s="21">
        <v>165</v>
      </c>
      <c r="O33" s="21">
        <v>477</v>
      </c>
      <c r="P33" s="21">
        <v>546</v>
      </c>
      <c r="Q33" s="21">
        <v>207</v>
      </c>
      <c r="R33" s="21">
        <v>375</v>
      </c>
      <c r="S33" s="21">
        <v>567</v>
      </c>
      <c r="T33" s="21">
        <v>459</v>
      </c>
      <c r="U33" s="21">
        <v>549</v>
      </c>
      <c r="V33" s="21">
        <v>498</v>
      </c>
      <c r="W33" s="21">
        <v>369</v>
      </c>
      <c r="X33" s="21">
        <v>447</v>
      </c>
      <c r="Y33" s="21">
        <v>351</v>
      </c>
      <c r="Z33" s="21">
        <v>624</v>
      </c>
      <c r="AA33" s="21">
        <v>444</v>
      </c>
      <c r="AB33" s="21">
        <v>453</v>
      </c>
      <c r="AC33" s="21">
        <v>570</v>
      </c>
      <c r="AD33" s="21">
        <v>33</v>
      </c>
      <c r="AE33" s="21">
        <v>51</v>
      </c>
      <c r="AF33" s="21">
        <v>21</v>
      </c>
      <c r="AG33" s="22">
        <v>57</v>
      </c>
    </row>
    <row r="34" spans="1:33" x14ac:dyDescent="0.25">
      <c r="A34" s="126"/>
      <c r="B34" s="98"/>
      <c r="C34" s="54" t="s">
        <v>316</v>
      </c>
      <c r="D34" s="26" t="s">
        <v>67</v>
      </c>
      <c r="E34" s="26">
        <v>2018</v>
      </c>
      <c r="F34" s="21">
        <v>53979</v>
      </c>
      <c r="G34" s="21">
        <v>4980</v>
      </c>
      <c r="H34" s="21">
        <v>1071</v>
      </c>
      <c r="I34" s="21">
        <v>1056</v>
      </c>
      <c r="J34" s="21">
        <v>879</v>
      </c>
      <c r="K34" s="21">
        <v>768</v>
      </c>
      <c r="L34" s="21">
        <v>63</v>
      </c>
      <c r="M34" s="21">
        <v>1146</v>
      </c>
      <c r="N34" s="21">
        <v>63</v>
      </c>
      <c r="O34" s="21">
        <v>324</v>
      </c>
      <c r="P34" s="21">
        <v>357</v>
      </c>
      <c r="Q34" s="21">
        <v>177</v>
      </c>
      <c r="R34" s="21">
        <v>216</v>
      </c>
      <c r="S34" s="21">
        <v>411</v>
      </c>
      <c r="T34" s="21">
        <v>330</v>
      </c>
      <c r="U34" s="21">
        <v>330</v>
      </c>
      <c r="V34" s="21">
        <v>384</v>
      </c>
      <c r="W34" s="21">
        <v>192</v>
      </c>
      <c r="X34" s="21">
        <v>396</v>
      </c>
      <c r="Y34" s="21">
        <v>228</v>
      </c>
      <c r="Z34" s="21">
        <v>483</v>
      </c>
      <c r="AA34" s="21">
        <v>354</v>
      </c>
      <c r="AB34" s="21">
        <v>333</v>
      </c>
      <c r="AC34" s="21">
        <v>405</v>
      </c>
      <c r="AD34" s="21">
        <v>15</v>
      </c>
      <c r="AE34" s="21">
        <v>27</v>
      </c>
      <c r="AF34" s="21">
        <v>0</v>
      </c>
      <c r="AG34" s="22">
        <v>15</v>
      </c>
    </row>
    <row r="35" spans="1:33" x14ac:dyDescent="0.25">
      <c r="A35" s="126"/>
      <c r="B35" s="98"/>
      <c r="C35" s="54" t="s">
        <v>317</v>
      </c>
      <c r="D35" s="26" t="s">
        <v>392</v>
      </c>
      <c r="E35" s="26">
        <v>2018</v>
      </c>
      <c r="F35" s="21">
        <v>30372</v>
      </c>
      <c r="G35" s="21">
        <v>2922</v>
      </c>
      <c r="H35" s="21">
        <v>702</v>
      </c>
      <c r="I35" s="21">
        <v>663</v>
      </c>
      <c r="J35" s="21">
        <v>561</v>
      </c>
      <c r="K35" s="21">
        <v>381</v>
      </c>
      <c r="L35" s="21">
        <v>42</v>
      </c>
      <c r="M35" s="21">
        <v>567</v>
      </c>
      <c r="N35" s="21">
        <v>42</v>
      </c>
      <c r="O35" s="21">
        <v>195</v>
      </c>
      <c r="P35" s="21">
        <v>219</v>
      </c>
      <c r="Q35" s="21">
        <v>99</v>
      </c>
      <c r="R35" s="21">
        <v>90</v>
      </c>
      <c r="S35" s="21">
        <v>264</v>
      </c>
      <c r="T35" s="21">
        <v>183</v>
      </c>
      <c r="U35" s="21">
        <v>126</v>
      </c>
      <c r="V35" s="21">
        <v>282</v>
      </c>
      <c r="W35" s="21">
        <v>84</v>
      </c>
      <c r="X35" s="21">
        <v>246</v>
      </c>
      <c r="Y35" s="21">
        <v>99</v>
      </c>
      <c r="Z35" s="21">
        <v>321</v>
      </c>
      <c r="AA35" s="21">
        <v>294</v>
      </c>
      <c r="AB35" s="21">
        <v>201</v>
      </c>
      <c r="AC35" s="21">
        <v>174</v>
      </c>
      <c r="AD35" s="21">
        <v>12</v>
      </c>
      <c r="AE35" s="21">
        <v>12</v>
      </c>
      <c r="AF35" s="21">
        <v>0</v>
      </c>
      <c r="AG35" s="22">
        <v>12</v>
      </c>
    </row>
    <row r="36" spans="1:33" x14ac:dyDescent="0.25">
      <c r="A36" s="126"/>
      <c r="B36" s="98"/>
      <c r="C36" s="54" t="s">
        <v>318</v>
      </c>
      <c r="D36" s="26" t="s">
        <v>197</v>
      </c>
      <c r="E36" s="26">
        <v>2018</v>
      </c>
      <c r="F36" s="21">
        <v>4699755</v>
      </c>
      <c r="G36" s="21">
        <v>369006</v>
      </c>
      <c r="H36" s="21">
        <v>75120</v>
      </c>
      <c r="I36" s="21">
        <v>70095</v>
      </c>
      <c r="J36" s="21">
        <v>71235</v>
      </c>
      <c r="K36" s="21">
        <v>72006</v>
      </c>
      <c r="L36" s="21">
        <v>8850</v>
      </c>
      <c r="M36" s="21">
        <v>71703</v>
      </c>
      <c r="N36" s="21">
        <v>8850</v>
      </c>
      <c r="O36" s="21">
        <v>22908</v>
      </c>
      <c r="P36" s="21">
        <v>25248</v>
      </c>
      <c r="Q36" s="21">
        <v>21207</v>
      </c>
      <c r="R36" s="21">
        <v>25677</v>
      </c>
      <c r="S36" s="21">
        <v>24189</v>
      </c>
      <c r="T36" s="21">
        <v>23847</v>
      </c>
      <c r="U36" s="21">
        <v>24381</v>
      </c>
      <c r="V36" s="21">
        <v>24465</v>
      </c>
      <c r="W36" s="21">
        <v>23274</v>
      </c>
      <c r="X36" s="21">
        <v>23652</v>
      </c>
      <c r="Y36" s="21">
        <v>23421</v>
      </c>
      <c r="Z36" s="21">
        <v>25233</v>
      </c>
      <c r="AA36" s="21">
        <v>24117</v>
      </c>
      <c r="AB36" s="21">
        <v>25407</v>
      </c>
      <c r="AC36" s="21">
        <v>23130</v>
      </c>
      <c r="AD36" s="21">
        <v>2895</v>
      </c>
      <c r="AE36" s="21">
        <v>2910</v>
      </c>
      <c r="AF36" s="21">
        <v>1167</v>
      </c>
      <c r="AG36" s="22">
        <v>1878</v>
      </c>
    </row>
    <row r="37" spans="1:33" x14ac:dyDescent="0.25">
      <c r="A37" s="126"/>
      <c r="B37" s="98"/>
      <c r="C37" s="54" t="s">
        <v>394</v>
      </c>
      <c r="D37" s="26" t="s">
        <v>131</v>
      </c>
      <c r="E37" s="26">
        <v>2018</v>
      </c>
      <c r="F37" s="66">
        <v>37.400001525878906</v>
      </c>
      <c r="G37" s="66">
        <v>37.099998474121094</v>
      </c>
      <c r="H37" s="66">
        <v>39.200000762939453</v>
      </c>
      <c r="I37" s="66">
        <v>34.900001525878906</v>
      </c>
      <c r="J37" s="66">
        <v>33.5</v>
      </c>
      <c r="K37" s="66">
        <v>37.599998474121094</v>
      </c>
      <c r="L37" s="66">
        <v>48.5</v>
      </c>
      <c r="M37" s="66">
        <v>40.299999237060547</v>
      </c>
      <c r="N37" s="66">
        <v>48.5</v>
      </c>
      <c r="O37" s="66">
        <v>37.5</v>
      </c>
      <c r="P37" s="66">
        <v>42.099998474121094</v>
      </c>
      <c r="Q37" s="66">
        <v>32.099998474121094</v>
      </c>
      <c r="R37" s="66">
        <v>38.900001525878906</v>
      </c>
      <c r="S37" s="66">
        <v>41.5</v>
      </c>
      <c r="T37" s="66">
        <v>36.200000762939453</v>
      </c>
      <c r="U37" s="66">
        <v>41.599998474121094</v>
      </c>
      <c r="V37" s="66">
        <v>41.5</v>
      </c>
      <c r="W37" s="66">
        <v>36.099998474121094</v>
      </c>
      <c r="X37" s="66">
        <v>34.900001525878906</v>
      </c>
      <c r="Y37" s="66">
        <v>36.299999237060547</v>
      </c>
      <c r="Z37" s="66">
        <v>38.5</v>
      </c>
      <c r="AA37" s="66">
        <v>28</v>
      </c>
      <c r="AB37" s="66">
        <v>35</v>
      </c>
      <c r="AC37" s="66">
        <v>38</v>
      </c>
      <c r="AD37" s="66">
        <v>44.599998474121094</v>
      </c>
      <c r="AE37" s="66">
        <v>48.900001525878906</v>
      </c>
      <c r="AF37" s="66">
        <v>48.200000762939453</v>
      </c>
      <c r="AG37" s="67">
        <v>54.900001525878906</v>
      </c>
    </row>
    <row r="38" spans="1:33" x14ac:dyDescent="0.25">
      <c r="A38" s="126"/>
      <c r="B38" s="98"/>
      <c r="C38" s="54"/>
      <c r="D38" s="110" t="s">
        <v>437</v>
      </c>
      <c r="E38" s="117">
        <v>2018</v>
      </c>
      <c r="F38" s="68">
        <f>(SUM(F17:F19))/F36</f>
        <v>0.19647896539287688</v>
      </c>
      <c r="G38" s="68">
        <f t="shared" ref="G38:AG38" si="5">(SUM(G17:G19))/G36</f>
        <v>0.17261507942960277</v>
      </c>
      <c r="H38" s="68">
        <f>(SUM(H17:H19))/H36</f>
        <v>0.1759185303514377</v>
      </c>
      <c r="I38" s="68">
        <f t="shared" si="5"/>
        <v>0.15895570297453457</v>
      </c>
      <c r="J38" s="68">
        <f t="shared" si="5"/>
        <v>0.15679090334807327</v>
      </c>
      <c r="K38" s="68">
        <f t="shared" si="5"/>
        <v>0.20077493542204816</v>
      </c>
      <c r="L38" s="68">
        <f t="shared" si="5"/>
        <v>0.15932203389830507</v>
      </c>
      <c r="M38" s="68">
        <f t="shared" si="5"/>
        <v>0.17154093970963558</v>
      </c>
      <c r="N38" s="68">
        <f t="shared" si="5"/>
        <v>0.15932203389830507</v>
      </c>
      <c r="O38" s="68">
        <f t="shared" si="5"/>
        <v>0.2036406495547407</v>
      </c>
      <c r="P38" s="68">
        <f t="shared" si="5"/>
        <v>0.1875</v>
      </c>
      <c r="Q38" s="68">
        <f t="shared" si="5"/>
        <v>0.12293110765313341</v>
      </c>
      <c r="R38" s="68">
        <f t="shared" si="5"/>
        <v>0.20563149900689334</v>
      </c>
      <c r="S38" s="68">
        <f t="shared" si="5"/>
        <v>0.16606722063747983</v>
      </c>
      <c r="T38" s="68">
        <f t="shared" si="5"/>
        <v>0.18996100138382185</v>
      </c>
      <c r="U38" s="68">
        <f t="shared" si="5"/>
        <v>0.17571059431524547</v>
      </c>
      <c r="V38" s="68">
        <f t="shared" si="5"/>
        <v>0.16284488044144696</v>
      </c>
      <c r="W38" s="68">
        <f t="shared" si="5"/>
        <v>0.17040474349059037</v>
      </c>
      <c r="X38" s="68">
        <f t="shared" si="5"/>
        <v>0.16146626078132928</v>
      </c>
      <c r="Y38" s="68">
        <f t="shared" si="5"/>
        <v>0.19239144357627769</v>
      </c>
      <c r="Z38" s="68">
        <f t="shared" si="5"/>
        <v>0.1868981096183569</v>
      </c>
      <c r="AA38" s="68">
        <f t="shared" si="5"/>
        <v>0.1109590745117552</v>
      </c>
      <c r="AB38" s="68">
        <f t="shared" si="5"/>
        <v>0.17688038729484001</v>
      </c>
      <c r="AC38" s="68">
        <f t="shared" si="5"/>
        <v>0.17302204928664072</v>
      </c>
      <c r="AD38" s="68">
        <f t="shared" si="5"/>
        <v>0.16683937823834197</v>
      </c>
      <c r="AE38" s="68">
        <f t="shared" si="5"/>
        <v>0.17010309278350516</v>
      </c>
      <c r="AF38" s="68">
        <f t="shared" si="5"/>
        <v>0.18508997429305912</v>
      </c>
      <c r="AG38" s="69">
        <f t="shared" si="5"/>
        <v>0.1182108626198083</v>
      </c>
    </row>
    <row r="39" spans="1:33" x14ac:dyDescent="0.25">
      <c r="A39" s="126"/>
      <c r="B39" s="98"/>
      <c r="C39" s="54"/>
      <c r="D39" s="110" t="s">
        <v>438</v>
      </c>
      <c r="E39" s="117">
        <v>2018</v>
      </c>
      <c r="F39" s="68">
        <f>(SUM(F20:F24))/F36</f>
        <v>0.33536258804980262</v>
      </c>
      <c r="G39" s="68">
        <f t="shared" ref="G39:AG39" si="6">(SUM(G20:G24))/G36</f>
        <v>0.3640997707354352</v>
      </c>
      <c r="H39" s="68">
        <f>(SUM(H20:H24))/H36</f>
        <v>0.33386581469648563</v>
      </c>
      <c r="I39" s="68">
        <f t="shared" si="6"/>
        <v>0.41326770811042157</v>
      </c>
      <c r="J39" s="68">
        <f t="shared" si="6"/>
        <v>0.43950305327437356</v>
      </c>
      <c r="K39" s="68">
        <f t="shared" si="6"/>
        <v>0.33059745021248227</v>
      </c>
      <c r="L39" s="68">
        <f t="shared" si="6"/>
        <v>0.21322033898305084</v>
      </c>
      <c r="M39" s="68">
        <f t="shared" si="6"/>
        <v>0.325132839630141</v>
      </c>
      <c r="N39" s="68">
        <f t="shared" si="6"/>
        <v>0.21322033898305084</v>
      </c>
      <c r="O39" s="68">
        <f t="shared" si="6"/>
        <v>0.32792037716081718</v>
      </c>
      <c r="P39" s="68">
        <f t="shared" si="6"/>
        <v>0.28481463878326996</v>
      </c>
      <c r="Q39" s="68">
        <f t="shared" si="6"/>
        <v>0.51096336115433583</v>
      </c>
      <c r="R39" s="68">
        <f t="shared" si="6"/>
        <v>0.3073957237995093</v>
      </c>
      <c r="S39" s="68">
        <f t="shared" si="6"/>
        <v>0.31911199305469429</v>
      </c>
      <c r="T39" s="68">
        <f t="shared" si="6"/>
        <v>0.36658699207447476</v>
      </c>
      <c r="U39" s="68">
        <f t="shared" si="6"/>
        <v>0.30675526024363231</v>
      </c>
      <c r="V39" s="68">
        <f t="shared" si="6"/>
        <v>0.3195585530349479</v>
      </c>
      <c r="W39" s="68">
        <f t="shared" si="6"/>
        <v>0.38772879608146432</v>
      </c>
      <c r="X39" s="68">
        <f t="shared" si="6"/>
        <v>0.41235413495687467</v>
      </c>
      <c r="Y39" s="68">
        <f t="shared" si="6"/>
        <v>0.35839631100294606</v>
      </c>
      <c r="Z39" s="68">
        <f t="shared" si="6"/>
        <v>0.33218404470336466</v>
      </c>
      <c r="AA39" s="68">
        <f t="shared" si="6"/>
        <v>0.56126383878591868</v>
      </c>
      <c r="AB39" s="68">
        <f t="shared" si="6"/>
        <v>0.39638682252922425</v>
      </c>
      <c r="AC39" s="68">
        <f t="shared" si="6"/>
        <v>0.35058365758754861</v>
      </c>
      <c r="AD39" s="68">
        <f t="shared" si="6"/>
        <v>0.25699481865284973</v>
      </c>
      <c r="AE39" s="68">
        <f t="shared" si="6"/>
        <v>0.1865979381443299</v>
      </c>
      <c r="AF39" s="68">
        <f t="shared" si="6"/>
        <v>0.18766066838046272</v>
      </c>
      <c r="AG39" s="69">
        <f t="shared" si="6"/>
        <v>0.19968051118210864</v>
      </c>
    </row>
    <row r="40" spans="1:33" x14ac:dyDescent="0.25">
      <c r="A40" s="126"/>
      <c r="B40" s="98"/>
      <c r="C40" s="54"/>
      <c r="D40" s="110" t="s">
        <v>439</v>
      </c>
      <c r="E40" s="117">
        <v>2018</v>
      </c>
      <c r="F40" s="68">
        <f>(SUM(F25:F29))/F36</f>
        <v>0.31598859940571372</v>
      </c>
      <c r="G40" s="68">
        <f t="shared" ref="G40:AG40" si="7">(SUM(G25:G29))/G36</f>
        <v>0.31322254922684184</v>
      </c>
      <c r="H40" s="68">
        <f>(SUM(H25:H29))/H36</f>
        <v>0.33071086261980831</v>
      </c>
      <c r="I40" s="68">
        <f t="shared" si="7"/>
        <v>0.29158998502032957</v>
      </c>
      <c r="J40" s="68">
        <f t="shared" si="7"/>
        <v>0.27024636765634868</v>
      </c>
      <c r="K40" s="68">
        <f t="shared" si="7"/>
        <v>0.32976418631780685</v>
      </c>
      <c r="L40" s="68">
        <f t="shared" si="7"/>
        <v>0.43186440677966104</v>
      </c>
      <c r="M40" s="68">
        <f t="shared" si="7"/>
        <v>0.32747583783105311</v>
      </c>
      <c r="N40" s="68">
        <f t="shared" si="7"/>
        <v>0.43186440677966104</v>
      </c>
      <c r="O40" s="68">
        <f t="shared" si="7"/>
        <v>0.3133839706652698</v>
      </c>
      <c r="P40" s="68">
        <f t="shared" si="7"/>
        <v>0.35836501901140683</v>
      </c>
      <c r="Q40" s="68">
        <f t="shared" si="7"/>
        <v>0.26920356486065922</v>
      </c>
      <c r="R40" s="68">
        <f t="shared" si="7"/>
        <v>0.35389648323402267</v>
      </c>
      <c r="S40" s="68">
        <f t="shared" si="7"/>
        <v>0.33870767704328414</v>
      </c>
      <c r="T40" s="68">
        <f t="shared" si="7"/>
        <v>0.29450245313875961</v>
      </c>
      <c r="U40" s="68">
        <f t="shared" si="7"/>
        <v>0.33714777900824411</v>
      </c>
      <c r="V40" s="68">
        <f t="shared" si="7"/>
        <v>0.34334763948497854</v>
      </c>
      <c r="W40" s="68">
        <f t="shared" si="7"/>
        <v>0.3109048723897912</v>
      </c>
      <c r="X40" s="68">
        <f t="shared" si="7"/>
        <v>0.2910958904109589</v>
      </c>
      <c r="Y40" s="68">
        <f t="shared" si="7"/>
        <v>0.31920071730498273</v>
      </c>
      <c r="Z40" s="68">
        <f t="shared" si="7"/>
        <v>0.31078349780049935</v>
      </c>
      <c r="AA40" s="68">
        <f t="shared" si="7"/>
        <v>0.20723970643114814</v>
      </c>
      <c r="AB40" s="68">
        <f t="shared" si="7"/>
        <v>0.29094344078403589</v>
      </c>
      <c r="AC40" s="68">
        <f t="shared" si="7"/>
        <v>0.3058365758754864</v>
      </c>
      <c r="AD40" s="68">
        <f t="shared" si="7"/>
        <v>0.44145077720207254</v>
      </c>
      <c r="AE40" s="68">
        <f t="shared" si="7"/>
        <v>0.43608247422680413</v>
      </c>
      <c r="AF40" s="68">
        <f t="shared" si="7"/>
        <v>0.48071979434447298</v>
      </c>
      <c r="AG40" s="69">
        <f t="shared" si="7"/>
        <v>0.38019169329073482</v>
      </c>
    </row>
    <row r="41" spans="1:33" x14ac:dyDescent="0.25">
      <c r="A41" s="126"/>
      <c r="B41" s="99"/>
      <c r="C41" s="59"/>
      <c r="D41" s="111" t="s">
        <v>440</v>
      </c>
      <c r="E41" s="117">
        <v>2018</v>
      </c>
      <c r="F41" s="70">
        <f>(SUM(F30:F35))/F36</f>
        <v>0.15217176214504799</v>
      </c>
      <c r="G41" s="70">
        <f t="shared" ref="G41:AG41" si="8">(SUM(G30:G35))/G36</f>
        <v>0.15007073055722672</v>
      </c>
      <c r="H41" s="70">
        <f>(SUM(H30:H35))/H36</f>
        <v>0.15950479233226836</v>
      </c>
      <c r="I41" s="70">
        <f t="shared" si="8"/>
        <v>0.13610100577787287</v>
      </c>
      <c r="J41" s="70">
        <f t="shared" si="8"/>
        <v>0.13345967572120446</v>
      </c>
      <c r="K41" s="70">
        <f t="shared" si="8"/>
        <v>0.13886342804766269</v>
      </c>
      <c r="L41" s="70">
        <f t="shared" si="8"/>
        <v>0.19559322033898305</v>
      </c>
      <c r="M41" s="70">
        <f t="shared" si="8"/>
        <v>0.17597590058993348</v>
      </c>
      <c r="N41" s="70">
        <f t="shared" si="8"/>
        <v>0.19559322033898305</v>
      </c>
      <c r="O41" s="70">
        <f t="shared" si="8"/>
        <v>0.15479308538501835</v>
      </c>
      <c r="P41" s="70">
        <f t="shared" si="8"/>
        <v>0.16943916349809887</v>
      </c>
      <c r="Q41" s="70">
        <f t="shared" si="8"/>
        <v>9.6760503607299472E-2</v>
      </c>
      <c r="R41" s="70">
        <f t="shared" si="8"/>
        <v>0.13295945788059352</v>
      </c>
      <c r="S41" s="70">
        <f t="shared" si="8"/>
        <v>0.17611310926454174</v>
      </c>
      <c r="T41" s="70">
        <f t="shared" si="8"/>
        <v>0.14907535539061517</v>
      </c>
      <c r="U41" s="70">
        <f t="shared" si="8"/>
        <v>0.18038636643287806</v>
      </c>
      <c r="V41" s="70">
        <f t="shared" si="8"/>
        <v>0.17437155119558553</v>
      </c>
      <c r="W41" s="70">
        <f t="shared" si="8"/>
        <v>0.13096158803815416</v>
      </c>
      <c r="X41" s="70">
        <f t="shared" si="8"/>
        <v>0.13546423135464231</v>
      </c>
      <c r="Y41" s="70">
        <f t="shared" si="8"/>
        <v>0.13001152811579353</v>
      </c>
      <c r="Z41" s="70">
        <f t="shared" si="8"/>
        <v>0.16965878016882655</v>
      </c>
      <c r="AA41" s="70">
        <f t="shared" si="8"/>
        <v>0.12066177385246921</v>
      </c>
      <c r="AB41" s="70">
        <f t="shared" si="8"/>
        <v>0.13543511630652968</v>
      </c>
      <c r="AC41" s="70">
        <f t="shared" si="8"/>
        <v>0.17068741893644618</v>
      </c>
      <c r="AD41" s="70">
        <f t="shared" si="8"/>
        <v>0.13471502590673576</v>
      </c>
      <c r="AE41" s="70">
        <f t="shared" si="8"/>
        <v>0.20515463917525772</v>
      </c>
      <c r="AF41" s="70">
        <f t="shared" si="8"/>
        <v>0.13881748071979436</v>
      </c>
      <c r="AG41" s="71">
        <f t="shared" si="8"/>
        <v>0.30191693290734822</v>
      </c>
    </row>
    <row r="42" spans="1:33" ht="15" customHeight="1" x14ac:dyDescent="0.25">
      <c r="A42" s="126" t="s">
        <v>357</v>
      </c>
      <c r="B42" s="100" t="s">
        <v>495</v>
      </c>
      <c r="C42" s="51" t="s">
        <v>256</v>
      </c>
      <c r="D42" s="89" t="s">
        <v>102</v>
      </c>
      <c r="E42" s="89">
        <v>2018</v>
      </c>
      <c r="F42" s="52">
        <v>3297864</v>
      </c>
      <c r="G42" s="52">
        <v>287307</v>
      </c>
      <c r="H42" s="52">
        <v>63342</v>
      </c>
      <c r="I42" s="52">
        <v>53199</v>
      </c>
      <c r="J42" s="52">
        <v>46938</v>
      </c>
      <c r="K42" s="52">
        <v>59799</v>
      </c>
      <c r="L42" s="52">
        <v>8235</v>
      </c>
      <c r="M42" s="52">
        <v>55797</v>
      </c>
      <c r="N42" s="52">
        <v>8235</v>
      </c>
      <c r="O42" s="52">
        <v>18801</v>
      </c>
      <c r="P42" s="52">
        <v>23055</v>
      </c>
      <c r="Q42" s="52">
        <v>14046</v>
      </c>
      <c r="R42" s="52">
        <v>23100</v>
      </c>
      <c r="S42" s="52">
        <v>19605</v>
      </c>
      <c r="T42" s="52">
        <v>17097</v>
      </c>
      <c r="U42" s="52">
        <v>20286</v>
      </c>
      <c r="V42" s="52">
        <v>21153</v>
      </c>
      <c r="W42" s="52">
        <v>15930</v>
      </c>
      <c r="X42" s="52">
        <v>18639</v>
      </c>
      <c r="Y42" s="52">
        <v>17898</v>
      </c>
      <c r="Z42" s="52">
        <v>20511</v>
      </c>
      <c r="AA42" s="52">
        <v>13911</v>
      </c>
      <c r="AB42" s="52">
        <v>19134</v>
      </c>
      <c r="AC42" s="52">
        <v>15909</v>
      </c>
      <c r="AD42" s="52">
        <v>2718</v>
      </c>
      <c r="AE42" s="52">
        <v>2736</v>
      </c>
      <c r="AF42" s="52">
        <v>1089</v>
      </c>
      <c r="AG42" s="53">
        <v>1695</v>
      </c>
    </row>
    <row r="43" spans="1:33" x14ac:dyDescent="0.25">
      <c r="A43" s="126"/>
      <c r="B43" s="101"/>
      <c r="C43" s="54" t="s">
        <v>274</v>
      </c>
      <c r="D43" s="26" t="s">
        <v>354</v>
      </c>
      <c r="E43" s="26">
        <v>2018</v>
      </c>
      <c r="F43" s="21">
        <v>775836</v>
      </c>
      <c r="G43" s="21">
        <v>36642</v>
      </c>
      <c r="H43" s="21">
        <v>6297</v>
      </c>
      <c r="I43" s="21">
        <v>7335</v>
      </c>
      <c r="J43" s="21">
        <v>6075</v>
      </c>
      <c r="K43" s="21">
        <v>11274</v>
      </c>
      <c r="L43" s="21">
        <v>732</v>
      </c>
      <c r="M43" s="21">
        <v>4929</v>
      </c>
      <c r="N43" s="21">
        <v>732</v>
      </c>
      <c r="O43" s="21">
        <v>3555</v>
      </c>
      <c r="P43" s="21">
        <v>1545</v>
      </c>
      <c r="Q43" s="21">
        <v>2568</v>
      </c>
      <c r="R43" s="21">
        <v>3441</v>
      </c>
      <c r="S43" s="21">
        <v>1539</v>
      </c>
      <c r="T43" s="21">
        <v>1374</v>
      </c>
      <c r="U43" s="21">
        <v>2019</v>
      </c>
      <c r="V43" s="21">
        <v>1866</v>
      </c>
      <c r="W43" s="21">
        <v>2973</v>
      </c>
      <c r="X43" s="21">
        <v>2343</v>
      </c>
      <c r="Y43" s="21">
        <v>4278</v>
      </c>
      <c r="Z43" s="21">
        <v>2421</v>
      </c>
      <c r="AA43" s="21">
        <v>1725</v>
      </c>
      <c r="AB43" s="21">
        <v>2886</v>
      </c>
      <c r="AC43" s="21">
        <v>1374</v>
      </c>
      <c r="AD43" s="21">
        <v>240</v>
      </c>
      <c r="AE43" s="21">
        <v>240</v>
      </c>
      <c r="AF43" s="21">
        <v>117</v>
      </c>
      <c r="AG43" s="22">
        <v>135</v>
      </c>
    </row>
    <row r="44" spans="1:33" x14ac:dyDescent="0.25">
      <c r="A44" s="126"/>
      <c r="B44" s="101"/>
      <c r="C44" s="54" t="s">
        <v>283</v>
      </c>
      <c r="D44" s="26" t="s">
        <v>170</v>
      </c>
      <c r="E44" s="26">
        <v>2018</v>
      </c>
      <c r="F44" s="21">
        <v>381642</v>
      </c>
      <c r="G44" s="21">
        <v>14178</v>
      </c>
      <c r="H44" s="21">
        <v>2487</v>
      </c>
      <c r="I44" s="21">
        <v>2640</v>
      </c>
      <c r="J44" s="21">
        <v>2652</v>
      </c>
      <c r="K44" s="21">
        <v>4518</v>
      </c>
      <c r="L44" s="21">
        <v>111</v>
      </c>
      <c r="M44" s="21">
        <v>1770</v>
      </c>
      <c r="N44" s="21">
        <v>111</v>
      </c>
      <c r="O44" s="21">
        <v>1509</v>
      </c>
      <c r="P44" s="21">
        <v>321</v>
      </c>
      <c r="Q44" s="21">
        <v>1071</v>
      </c>
      <c r="R44" s="21">
        <v>894</v>
      </c>
      <c r="S44" s="21">
        <v>507</v>
      </c>
      <c r="T44" s="21">
        <v>402</v>
      </c>
      <c r="U44" s="21">
        <v>666</v>
      </c>
      <c r="V44" s="21">
        <v>630</v>
      </c>
      <c r="W44" s="21">
        <v>1344</v>
      </c>
      <c r="X44" s="21">
        <v>783</v>
      </c>
      <c r="Y44" s="21">
        <v>2112</v>
      </c>
      <c r="Z44" s="21">
        <v>783</v>
      </c>
      <c r="AA44" s="21">
        <v>909</v>
      </c>
      <c r="AB44" s="21">
        <v>1536</v>
      </c>
      <c r="AC44" s="21">
        <v>597</v>
      </c>
      <c r="AD44" s="21">
        <v>30</v>
      </c>
      <c r="AE44" s="21">
        <v>51</v>
      </c>
      <c r="AF44" s="21">
        <v>12</v>
      </c>
      <c r="AG44" s="22">
        <v>18</v>
      </c>
    </row>
    <row r="45" spans="1:33" x14ac:dyDescent="0.25">
      <c r="A45" s="126"/>
      <c r="B45" s="101"/>
      <c r="C45" s="54" t="s">
        <v>287</v>
      </c>
      <c r="D45" s="26" t="s">
        <v>74</v>
      </c>
      <c r="E45" s="26">
        <v>2018</v>
      </c>
      <c r="F45" s="21">
        <v>707598</v>
      </c>
      <c r="G45" s="21">
        <v>54984</v>
      </c>
      <c r="H45" s="21">
        <v>7215</v>
      </c>
      <c r="I45" s="21">
        <v>11325</v>
      </c>
      <c r="J45" s="21">
        <v>19167</v>
      </c>
      <c r="K45" s="21">
        <v>4392</v>
      </c>
      <c r="L45" s="21">
        <v>273</v>
      </c>
      <c r="M45" s="21">
        <v>12609</v>
      </c>
      <c r="N45" s="21">
        <v>273</v>
      </c>
      <c r="O45" s="21">
        <v>1416</v>
      </c>
      <c r="P45" s="21">
        <v>1395</v>
      </c>
      <c r="Q45" s="21">
        <v>4809</v>
      </c>
      <c r="R45" s="21">
        <v>891</v>
      </c>
      <c r="S45" s="21">
        <v>3636</v>
      </c>
      <c r="T45" s="21">
        <v>5898</v>
      </c>
      <c r="U45" s="21">
        <v>2790</v>
      </c>
      <c r="V45" s="21">
        <v>2031</v>
      </c>
      <c r="W45" s="21">
        <v>4851</v>
      </c>
      <c r="X45" s="21">
        <v>3417</v>
      </c>
      <c r="Y45" s="21">
        <v>2085</v>
      </c>
      <c r="Z45" s="21">
        <v>3105</v>
      </c>
      <c r="AA45" s="21">
        <v>8421</v>
      </c>
      <c r="AB45" s="21">
        <v>3786</v>
      </c>
      <c r="AC45" s="21">
        <v>6186</v>
      </c>
      <c r="AD45" s="21">
        <v>96</v>
      </c>
      <c r="AE45" s="21">
        <v>45</v>
      </c>
      <c r="AF45" s="21">
        <v>24</v>
      </c>
      <c r="AG45" s="22">
        <v>108</v>
      </c>
    </row>
    <row r="46" spans="1:33" x14ac:dyDescent="0.25">
      <c r="A46" s="126"/>
      <c r="B46" s="101"/>
      <c r="C46" s="54" t="s">
        <v>289</v>
      </c>
      <c r="D46" s="26" t="s">
        <v>135</v>
      </c>
      <c r="E46" s="26">
        <v>2018</v>
      </c>
      <c r="F46" s="21">
        <v>70332</v>
      </c>
      <c r="G46" s="21">
        <v>5580</v>
      </c>
      <c r="H46" s="21">
        <v>1056</v>
      </c>
      <c r="I46" s="21">
        <v>1377</v>
      </c>
      <c r="J46" s="21">
        <v>1326</v>
      </c>
      <c r="K46" s="21">
        <v>660</v>
      </c>
      <c r="L46" s="21">
        <v>57</v>
      </c>
      <c r="M46" s="21">
        <v>1104</v>
      </c>
      <c r="N46" s="21">
        <v>57</v>
      </c>
      <c r="O46" s="21">
        <v>213</v>
      </c>
      <c r="P46" s="21">
        <v>288</v>
      </c>
      <c r="Q46" s="21">
        <v>585</v>
      </c>
      <c r="R46" s="21">
        <v>162</v>
      </c>
      <c r="S46" s="21">
        <v>345</v>
      </c>
      <c r="T46" s="21">
        <v>321</v>
      </c>
      <c r="U46" s="21">
        <v>297</v>
      </c>
      <c r="V46" s="21">
        <v>333</v>
      </c>
      <c r="W46" s="21">
        <v>330</v>
      </c>
      <c r="X46" s="21">
        <v>429</v>
      </c>
      <c r="Y46" s="21">
        <v>282</v>
      </c>
      <c r="Z46" s="21">
        <v>363</v>
      </c>
      <c r="AA46" s="21">
        <v>678</v>
      </c>
      <c r="AB46" s="21">
        <v>435</v>
      </c>
      <c r="AC46" s="21">
        <v>462</v>
      </c>
      <c r="AD46" s="21">
        <v>21</v>
      </c>
      <c r="AE46" s="21">
        <v>18</v>
      </c>
      <c r="AF46" s="21">
        <v>9</v>
      </c>
      <c r="AG46" s="22">
        <v>12</v>
      </c>
    </row>
    <row r="47" spans="1:33" x14ac:dyDescent="0.25">
      <c r="A47" s="126"/>
      <c r="B47" s="101"/>
      <c r="C47" s="54" t="s">
        <v>290</v>
      </c>
      <c r="D47" s="26" t="s">
        <v>160</v>
      </c>
      <c r="E47" s="26">
        <v>2018</v>
      </c>
      <c r="F47" s="21">
        <v>58053</v>
      </c>
      <c r="G47" s="21">
        <v>5007</v>
      </c>
      <c r="H47" s="21">
        <v>1014</v>
      </c>
      <c r="I47" s="21">
        <v>969</v>
      </c>
      <c r="J47" s="21">
        <v>951</v>
      </c>
      <c r="K47" s="21">
        <v>1056</v>
      </c>
      <c r="L47" s="21">
        <v>123</v>
      </c>
      <c r="M47" s="21">
        <v>900</v>
      </c>
      <c r="N47" s="21">
        <v>123</v>
      </c>
      <c r="O47" s="21">
        <v>321</v>
      </c>
      <c r="P47" s="21">
        <v>327</v>
      </c>
      <c r="Q47" s="21">
        <v>318</v>
      </c>
      <c r="R47" s="21">
        <v>375</v>
      </c>
      <c r="S47" s="21">
        <v>264</v>
      </c>
      <c r="T47" s="21">
        <v>324</v>
      </c>
      <c r="U47" s="21">
        <v>354</v>
      </c>
      <c r="V47" s="21">
        <v>327</v>
      </c>
      <c r="W47" s="21">
        <v>354</v>
      </c>
      <c r="X47" s="21">
        <v>309</v>
      </c>
      <c r="Y47" s="21">
        <v>360</v>
      </c>
      <c r="Z47" s="21">
        <v>339</v>
      </c>
      <c r="AA47" s="21">
        <v>273</v>
      </c>
      <c r="AB47" s="21">
        <v>360</v>
      </c>
      <c r="AC47" s="21">
        <v>282</v>
      </c>
      <c r="AD47" s="21">
        <v>36</v>
      </c>
      <c r="AE47" s="21">
        <v>36</v>
      </c>
      <c r="AF47" s="21">
        <v>18</v>
      </c>
      <c r="AG47" s="22">
        <v>30</v>
      </c>
    </row>
    <row r="48" spans="1:33" x14ac:dyDescent="0.25">
      <c r="A48" s="126"/>
      <c r="B48" s="101"/>
      <c r="C48" s="54" t="s">
        <v>197</v>
      </c>
      <c r="D48" s="26" t="s">
        <v>197</v>
      </c>
      <c r="E48" s="26">
        <v>2018</v>
      </c>
      <c r="F48" s="21">
        <v>4699755</v>
      </c>
      <c r="G48" s="21">
        <v>369006</v>
      </c>
      <c r="H48" s="21">
        <v>75120</v>
      </c>
      <c r="I48" s="21">
        <v>70095</v>
      </c>
      <c r="J48" s="21">
        <v>71235</v>
      </c>
      <c r="K48" s="21">
        <v>72006</v>
      </c>
      <c r="L48" s="21">
        <v>8850</v>
      </c>
      <c r="M48" s="21">
        <v>71703</v>
      </c>
      <c r="N48" s="21">
        <v>8850</v>
      </c>
      <c r="O48" s="21">
        <v>22908</v>
      </c>
      <c r="P48" s="21">
        <v>25248</v>
      </c>
      <c r="Q48" s="21">
        <v>21207</v>
      </c>
      <c r="R48" s="21">
        <v>25677</v>
      </c>
      <c r="S48" s="21">
        <v>24189</v>
      </c>
      <c r="T48" s="21">
        <v>23847</v>
      </c>
      <c r="U48" s="21">
        <v>24381</v>
      </c>
      <c r="V48" s="21">
        <v>24465</v>
      </c>
      <c r="W48" s="21">
        <v>23274</v>
      </c>
      <c r="X48" s="21">
        <v>23652</v>
      </c>
      <c r="Y48" s="21">
        <v>23421</v>
      </c>
      <c r="Z48" s="21">
        <v>25233</v>
      </c>
      <c r="AA48" s="21">
        <v>24117</v>
      </c>
      <c r="AB48" s="21">
        <v>25407</v>
      </c>
      <c r="AC48" s="21">
        <v>23130</v>
      </c>
      <c r="AD48" s="21">
        <v>2895</v>
      </c>
      <c r="AE48" s="21">
        <v>2910</v>
      </c>
      <c r="AF48" s="21">
        <v>1167</v>
      </c>
      <c r="AG48" s="22">
        <v>1878</v>
      </c>
    </row>
    <row r="49" spans="1:33" x14ac:dyDescent="0.25">
      <c r="A49" s="126"/>
      <c r="B49" s="101"/>
      <c r="C49" s="54"/>
      <c r="D49" s="110" t="s">
        <v>102</v>
      </c>
      <c r="E49" s="117">
        <v>2018</v>
      </c>
      <c r="F49" s="72">
        <f>F42/F$48</f>
        <v>0.70170976997737111</v>
      </c>
      <c r="G49" s="72">
        <f>G42/G$48</f>
        <v>0.77859709598217919</v>
      </c>
      <c r="H49" s="72">
        <f>H42/H$48</f>
        <v>0.84321086261980827</v>
      </c>
      <c r="I49" s="72">
        <f t="shared" ref="I49:P49" si="9">I42/I$48</f>
        <v>0.75895570297453452</v>
      </c>
      <c r="J49" s="72">
        <f t="shared" si="9"/>
        <v>0.6589176668772373</v>
      </c>
      <c r="K49" s="72">
        <f t="shared" si="9"/>
        <v>0.83047246062828095</v>
      </c>
      <c r="L49" s="72">
        <f t="shared" si="9"/>
        <v>0.93050847457627117</v>
      </c>
      <c r="M49" s="72">
        <f t="shared" si="9"/>
        <v>0.77816827747792983</v>
      </c>
      <c r="N49" s="72">
        <f t="shared" si="9"/>
        <v>0.93050847457627117</v>
      </c>
      <c r="O49" s="72">
        <f t="shared" si="9"/>
        <v>0.82071765322158197</v>
      </c>
      <c r="P49" s="72">
        <f t="shared" si="9"/>
        <v>0.91314163498098855</v>
      </c>
      <c r="Q49" s="72">
        <f t="shared" ref="Q49:AG49" si="10">Q42/Q$48</f>
        <v>0.66232847644645632</v>
      </c>
      <c r="R49" s="72">
        <f t="shared" si="10"/>
        <v>0.89963780815515826</v>
      </c>
      <c r="S49" s="72">
        <f t="shared" si="10"/>
        <v>0.81049237256604245</v>
      </c>
      <c r="T49" s="72">
        <f t="shared" si="10"/>
        <v>0.71694552773933828</v>
      </c>
      <c r="U49" s="72">
        <f t="shared" si="10"/>
        <v>0.83204134366925064</v>
      </c>
      <c r="V49" s="72">
        <f t="shared" si="10"/>
        <v>0.8646229307173513</v>
      </c>
      <c r="W49" s="72">
        <f t="shared" si="10"/>
        <v>0.68445475638051045</v>
      </c>
      <c r="X49" s="72">
        <f t="shared" si="10"/>
        <v>0.78805175038051756</v>
      </c>
      <c r="Y49" s="72">
        <f t="shared" si="10"/>
        <v>0.76418598693480211</v>
      </c>
      <c r="Z49" s="72">
        <f t="shared" si="10"/>
        <v>0.81286410652716679</v>
      </c>
      <c r="AA49" s="72">
        <f t="shared" si="10"/>
        <v>0.57681303644731929</v>
      </c>
      <c r="AB49" s="72">
        <f t="shared" si="10"/>
        <v>0.75309953949698905</v>
      </c>
      <c r="AC49" s="72">
        <f t="shared" si="10"/>
        <v>0.68780804150453956</v>
      </c>
      <c r="AD49" s="72">
        <f t="shared" si="10"/>
        <v>0.93886010362694305</v>
      </c>
      <c r="AE49" s="72">
        <f t="shared" si="10"/>
        <v>0.9402061855670103</v>
      </c>
      <c r="AF49" s="72">
        <f t="shared" si="10"/>
        <v>0.93316195372750643</v>
      </c>
      <c r="AG49" s="73">
        <f t="shared" si="10"/>
        <v>0.902555910543131</v>
      </c>
    </row>
    <row r="50" spans="1:33" x14ac:dyDescent="0.25">
      <c r="A50" s="126"/>
      <c r="B50" s="101"/>
      <c r="C50" s="54"/>
      <c r="D50" s="110" t="s">
        <v>354</v>
      </c>
      <c r="E50" s="117">
        <v>2018</v>
      </c>
      <c r="F50" s="72">
        <f t="shared" ref="F50:F54" si="11">F43/F$48</f>
        <v>0.16508009460067599</v>
      </c>
      <c r="G50" s="72">
        <f>G43/G$48</f>
        <v>9.9299198387018103E-2</v>
      </c>
      <c r="H50" s="72">
        <f t="shared" ref="H50:P50" si="12">H43/H$48</f>
        <v>8.3825878594249198E-2</v>
      </c>
      <c r="I50" s="72">
        <f t="shared" si="12"/>
        <v>0.10464369783864755</v>
      </c>
      <c r="J50" s="72">
        <f t="shared" si="12"/>
        <v>8.5281111813013261E-2</v>
      </c>
      <c r="K50" s="72">
        <f t="shared" si="12"/>
        <v>0.15657028580951587</v>
      </c>
      <c r="L50" s="72">
        <f t="shared" si="12"/>
        <v>8.2711864406779662E-2</v>
      </c>
      <c r="M50" s="72">
        <f t="shared" si="12"/>
        <v>6.8741893644617386E-2</v>
      </c>
      <c r="N50" s="72">
        <f t="shared" si="12"/>
        <v>8.2711864406779662E-2</v>
      </c>
      <c r="O50" s="72">
        <f t="shared" si="12"/>
        <v>0.15518596123624934</v>
      </c>
      <c r="P50" s="72">
        <f t="shared" si="12"/>
        <v>6.119296577946768E-2</v>
      </c>
      <c r="Q50" s="72">
        <f t="shared" ref="Q50:AG50" si="13">Q43/Q$48</f>
        <v>0.12109209223369642</v>
      </c>
      <c r="R50" s="72">
        <f t="shared" si="13"/>
        <v>0.13401098259142424</v>
      </c>
      <c r="S50" s="72">
        <f t="shared" si="13"/>
        <v>6.3623961304725293E-2</v>
      </c>
      <c r="T50" s="72">
        <f t="shared" si="13"/>
        <v>5.7617310353503585E-2</v>
      </c>
      <c r="U50" s="72">
        <f t="shared" si="13"/>
        <v>8.281038513596653E-2</v>
      </c>
      <c r="V50" s="72">
        <f t="shared" si="13"/>
        <v>7.6272225628448806E-2</v>
      </c>
      <c r="W50" s="72">
        <f t="shared" si="13"/>
        <v>0.1277391080175303</v>
      </c>
      <c r="X50" s="72">
        <f t="shared" si="13"/>
        <v>9.9061390157280563E-2</v>
      </c>
      <c r="Y50" s="72">
        <f t="shared" si="13"/>
        <v>0.18265659023952863</v>
      </c>
      <c r="Z50" s="72">
        <f t="shared" si="13"/>
        <v>9.5945785281179405E-2</v>
      </c>
      <c r="AA50" s="72">
        <f t="shared" si="13"/>
        <v>7.152630924244309E-2</v>
      </c>
      <c r="AB50" s="72">
        <f t="shared" si="13"/>
        <v>0.11359074270870233</v>
      </c>
      <c r="AC50" s="72">
        <f t="shared" si="13"/>
        <v>5.9403372243839167E-2</v>
      </c>
      <c r="AD50" s="72">
        <f t="shared" si="13"/>
        <v>8.2901554404145081E-2</v>
      </c>
      <c r="AE50" s="72">
        <f t="shared" si="13"/>
        <v>8.247422680412371E-2</v>
      </c>
      <c r="AF50" s="72">
        <f t="shared" si="13"/>
        <v>0.10025706940874037</v>
      </c>
      <c r="AG50" s="73">
        <f t="shared" si="13"/>
        <v>7.1884984025559109E-2</v>
      </c>
    </row>
    <row r="51" spans="1:33" x14ac:dyDescent="0.25">
      <c r="A51" s="126"/>
      <c r="B51" s="101"/>
      <c r="C51" s="54"/>
      <c r="D51" s="110" t="s">
        <v>170</v>
      </c>
      <c r="E51" s="117">
        <v>2018</v>
      </c>
      <c r="F51" s="72">
        <f t="shared" si="11"/>
        <v>8.1204658540711169E-2</v>
      </c>
      <c r="G51" s="72">
        <f>G44/G$48</f>
        <v>3.8422139477406872E-2</v>
      </c>
      <c r="H51" s="72">
        <f t="shared" ref="H51:P51" si="14">H44/H$48</f>
        <v>3.3107028753993607E-2</v>
      </c>
      <c r="I51" s="72">
        <f t="shared" si="14"/>
        <v>3.7663171410228978E-2</v>
      </c>
      <c r="J51" s="72">
        <f t="shared" si="14"/>
        <v>3.7228890292693197E-2</v>
      </c>
      <c r="K51" s="72">
        <f t="shared" si="14"/>
        <v>6.2744771269060917E-2</v>
      </c>
      <c r="L51" s="72">
        <f t="shared" si="14"/>
        <v>1.2542372881355932E-2</v>
      </c>
      <c r="M51" s="72">
        <f t="shared" si="14"/>
        <v>2.4685159616752436E-2</v>
      </c>
      <c r="N51" s="72">
        <f t="shared" si="14"/>
        <v>1.2542372881355932E-2</v>
      </c>
      <c r="O51" s="72">
        <f t="shared" si="14"/>
        <v>6.5872184389732844E-2</v>
      </c>
      <c r="P51" s="72">
        <f t="shared" si="14"/>
        <v>1.2713878326996197E-2</v>
      </c>
      <c r="Q51" s="72">
        <f t="shared" ref="Q51:AG51" si="15">Q44/Q$48</f>
        <v>5.0502192672230869E-2</v>
      </c>
      <c r="R51" s="72">
        <f t="shared" si="15"/>
        <v>3.481715153639444E-2</v>
      </c>
      <c r="S51" s="72">
        <f t="shared" si="15"/>
        <v>2.0959940468808134E-2</v>
      </c>
      <c r="T51" s="72">
        <f t="shared" si="15"/>
        <v>1.6857466347968298E-2</v>
      </c>
      <c r="U51" s="72">
        <f t="shared" si="15"/>
        <v>2.7316352897748246E-2</v>
      </c>
      <c r="V51" s="72">
        <f t="shared" si="15"/>
        <v>2.575107296137339E-2</v>
      </c>
      <c r="W51" s="72">
        <f t="shared" si="15"/>
        <v>5.7746841969579792E-2</v>
      </c>
      <c r="X51" s="72">
        <f t="shared" si="15"/>
        <v>3.3105022831050226E-2</v>
      </c>
      <c r="Y51" s="72">
        <f t="shared" si="15"/>
        <v>9.0175483540412452E-2</v>
      </c>
      <c r="Z51" s="72">
        <f t="shared" si="15"/>
        <v>3.1030793009154678E-2</v>
      </c>
      <c r="AA51" s="72">
        <f t="shared" si="15"/>
        <v>3.7691255131235231E-2</v>
      </c>
      <c r="AB51" s="72">
        <f t="shared" si="15"/>
        <v>6.0455779903176292E-2</v>
      </c>
      <c r="AC51" s="72">
        <f t="shared" si="15"/>
        <v>2.5810635538261996E-2</v>
      </c>
      <c r="AD51" s="72">
        <f t="shared" si="15"/>
        <v>1.0362694300518135E-2</v>
      </c>
      <c r="AE51" s="72">
        <f t="shared" si="15"/>
        <v>1.7525773195876289E-2</v>
      </c>
      <c r="AF51" s="72">
        <f t="shared" si="15"/>
        <v>1.0282776349614395E-2</v>
      </c>
      <c r="AG51" s="73">
        <f t="shared" si="15"/>
        <v>9.5846645367412137E-3</v>
      </c>
    </row>
    <row r="52" spans="1:33" x14ac:dyDescent="0.25">
      <c r="A52" s="126"/>
      <c r="B52" s="101"/>
      <c r="C52" s="54"/>
      <c r="D52" s="110" t="s">
        <v>74</v>
      </c>
      <c r="E52" s="117">
        <v>2018</v>
      </c>
      <c r="F52" s="72">
        <f t="shared" si="11"/>
        <v>0.15056061432989593</v>
      </c>
      <c r="G52" s="72">
        <f t="shared" ref="G52:P52" si="16">G45/G$48</f>
        <v>0.14900570722427278</v>
      </c>
      <c r="H52" s="72">
        <f t="shared" si="16"/>
        <v>9.6046325878594255E-2</v>
      </c>
      <c r="I52" s="72">
        <f t="shared" si="16"/>
        <v>0.16156644553819816</v>
      </c>
      <c r="J52" s="72">
        <f t="shared" si="16"/>
        <v>0.26906717203621816</v>
      </c>
      <c r="K52" s="72">
        <f t="shared" si="16"/>
        <v>6.0994917090242483E-2</v>
      </c>
      <c r="L52" s="72">
        <f t="shared" si="16"/>
        <v>3.0847457627118643E-2</v>
      </c>
      <c r="M52" s="72">
        <f t="shared" si="16"/>
        <v>0.17585038282917032</v>
      </c>
      <c r="N52" s="72">
        <f t="shared" si="16"/>
        <v>3.0847457627118643E-2</v>
      </c>
      <c r="O52" s="72">
        <f t="shared" si="16"/>
        <v>6.1812467260345734E-2</v>
      </c>
      <c r="P52" s="72">
        <f t="shared" si="16"/>
        <v>5.5251901140684408E-2</v>
      </c>
      <c r="Q52" s="72">
        <f t="shared" ref="Q52:AG52" si="17">Q45/Q$48</f>
        <v>0.22676474748903663</v>
      </c>
      <c r="R52" s="72">
        <f t="shared" si="17"/>
        <v>3.4700315457413249E-2</v>
      </c>
      <c r="S52" s="72">
        <f t="shared" si="17"/>
        <v>0.15031625945677787</v>
      </c>
      <c r="T52" s="72">
        <f t="shared" si="17"/>
        <v>0.24732670776198265</v>
      </c>
      <c r="U52" s="72">
        <f t="shared" si="17"/>
        <v>0.11443337024732374</v>
      </c>
      <c r="V52" s="72">
        <f t="shared" si="17"/>
        <v>8.3016554261189451E-2</v>
      </c>
      <c r="W52" s="72">
        <f t="shared" si="17"/>
        <v>0.20843000773395204</v>
      </c>
      <c r="X52" s="72">
        <f t="shared" si="17"/>
        <v>0.14446981227803146</v>
      </c>
      <c r="Y52" s="72">
        <f t="shared" si="17"/>
        <v>8.902267196106059E-2</v>
      </c>
      <c r="Z52" s="72">
        <f t="shared" si="17"/>
        <v>0.12305314469147545</v>
      </c>
      <c r="AA52" s="72">
        <f t="shared" si="17"/>
        <v>0.34917278268441349</v>
      </c>
      <c r="AB52" s="72">
        <f t="shared" si="17"/>
        <v>0.14901405124571968</v>
      </c>
      <c r="AC52" s="72">
        <f t="shared" si="17"/>
        <v>0.26744487678339818</v>
      </c>
      <c r="AD52" s="72">
        <f t="shared" si="17"/>
        <v>3.316062176165803E-2</v>
      </c>
      <c r="AE52" s="72">
        <f t="shared" si="17"/>
        <v>1.5463917525773196E-2</v>
      </c>
      <c r="AF52" s="72">
        <f t="shared" si="17"/>
        <v>2.056555269922879E-2</v>
      </c>
      <c r="AG52" s="73">
        <f t="shared" si="17"/>
        <v>5.7507987220447282E-2</v>
      </c>
    </row>
    <row r="53" spans="1:33" x14ac:dyDescent="0.25">
      <c r="A53" s="126"/>
      <c r="B53" s="101"/>
      <c r="C53" s="54"/>
      <c r="D53" s="110" t="s">
        <v>441</v>
      </c>
      <c r="E53" s="117">
        <v>2018</v>
      </c>
      <c r="F53" s="72">
        <f t="shared" si="11"/>
        <v>1.4965035411420382E-2</v>
      </c>
      <c r="G53" s="72">
        <f>G46/G$48</f>
        <v>1.5121705338124583E-2</v>
      </c>
      <c r="H53" s="72">
        <f t="shared" ref="H53:P53" si="18">H46/H$48</f>
        <v>1.4057507987220448E-2</v>
      </c>
      <c r="I53" s="72">
        <f t="shared" si="18"/>
        <v>1.9644767815108068E-2</v>
      </c>
      <c r="J53" s="72">
        <f t="shared" si="18"/>
        <v>1.8614445146346598E-2</v>
      </c>
      <c r="K53" s="72">
        <f t="shared" si="18"/>
        <v>9.1659028414298807E-3</v>
      </c>
      <c r="L53" s="72">
        <f t="shared" si="18"/>
        <v>6.4406779661016949E-3</v>
      </c>
      <c r="M53" s="72">
        <f t="shared" si="18"/>
        <v>1.5396845320279486E-2</v>
      </c>
      <c r="N53" s="72">
        <f t="shared" si="18"/>
        <v>6.4406779661016949E-3</v>
      </c>
      <c r="O53" s="72">
        <f t="shared" si="18"/>
        <v>9.29806181246726E-3</v>
      </c>
      <c r="P53" s="72">
        <f t="shared" si="18"/>
        <v>1.1406844106463879E-2</v>
      </c>
      <c r="Q53" s="72">
        <f t="shared" ref="Q53:AG53" si="19">Q46/Q$48</f>
        <v>2.7585231291554674E-2</v>
      </c>
      <c r="R53" s="72">
        <f t="shared" si="19"/>
        <v>6.3091482649842269E-3</v>
      </c>
      <c r="S53" s="72">
        <f t="shared" si="19"/>
        <v>1.4262681384100211E-2</v>
      </c>
      <c r="T53" s="72">
        <f t="shared" si="19"/>
        <v>1.3460812680840357E-2</v>
      </c>
      <c r="U53" s="72">
        <f t="shared" si="19"/>
        <v>1.2181616832779624E-2</v>
      </c>
      <c r="V53" s="72">
        <f t="shared" si="19"/>
        <v>1.3611281422440221E-2</v>
      </c>
      <c r="W53" s="72">
        <f t="shared" si="19"/>
        <v>1.4178912090745037E-2</v>
      </c>
      <c r="X53" s="72">
        <f t="shared" si="19"/>
        <v>1.8138001014713342E-2</v>
      </c>
      <c r="Y53" s="72">
        <f t="shared" si="19"/>
        <v>1.2040476495452798E-2</v>
      </c>
      <c r="Z53" s="72">
        <f t="shared" si="19"/>
        <v>1.4385923195815005E-2</v>
      </c>
      <c r="AA53" s="72">
        <f t="shared" si="19"/>
        <v>2.8112949371812416E-2</v>
      </c>
      <c r="AB53" s="72">
        <f t="shared" si="19"/>
        <v>1.7121265792891721E-2</v>
      </c>
      <c r="AC53" s="72">
        <f t="shared" si="19"/>
        <v>1.9974059662775615E-2</v>
      </c>
      <c r="AD53" s="72">
        <f t="shared" si="19"/>
        <v>7.2538860103626944E-3</v>
      </c>
      <c r="AE53" s="72">
        <f t="shared" si="19"/>
        <v>6.1855670103092781E-3</v>
      </c>
      <c r="AF53" s="72">
        <f t="shared" si="19"/>
        <v>7.7120822622107968E-3</v>
      </c>
      <c r="AG53" s="73">
        <f t="shared" si="19"/>
        <v>6.3897763578274758E-3</v>
      </c>
    </row>
    <row r="54" spans="1:33" x14ac:dyDescent="0.25">
      <c r="A54" s="126"/>
      <c r="B54" s="102"/>
      <c r="C54" s="59"/>
      <c r="D54" s="111" t="s">
        <v>160</v>
      </c>
      <c r="E54" s="117">
        <v>2018</v>
      </c>
      <c r="F54" s="60">
        <f t="shared" si="11"/>
        <v>1.2352346026548193E-2</v>
      </c>
      <c r="G54" s="60">
        <f t="shared" ref="G54:P54" si="20">G47/G$48</f>
        <v>1.3568885058779533E-2</v>
      </c>
      <c r="H54" s="60">
        <f>H47/H$48</f>
        <v>1.3498402555910543E-2</v>
      </c>
      <c r="I54" s="60">
        <f t="shared" si="20"/>
        <v>1.3824095869890862E-2</v>
      </c>
      <c r="J54" s="60">
        <f t="shared" si="20"/>
        <v>1.3350178985049484E-2</v>
      </c>
      <c r="K54" s="60">
        <f t="shared" si="20"/>
        <v>1.466544454628781E-2</v>
      </c>
      <c r="L54" s="60">
        <f t="shared" si="20"/>
        <v>1.3898305084745762E-2</v>
      </c>
      <c r="M54" s="60">
        <f t="shared" si="20"/>
        <v>1.2551776076314799E-2</v>
      </c>
      <c r="N54" s="60">
        <f t="shared" si="20"/>
        <v>1.3898305084745762E-2</v>
      </c>
      <c r="O54" s="60">
        <f t="shared" si="20"/>
        <v>1.4012572027239392E-2</v>
      </c>
      <c r="P54" s="60">
        <f t="shared" si="20"/>
        <v>1.2951520912547528E-2</v>
      </c>
      <c r="Q54" s="60">
        <f t="shared" ref="Q54:AG54" si="21">Q47/Q$48</f>
        <v>1.4995048804639977E-2</v>
      </c>
      <c r="R54" s="60">
        <f t="shared" si="21"/>
        <v>1.4604509872648674E-2</v>
      </c>
      <c r="S54" s="60">
        <f t="shared" si="21"/>
        <v>1.0914051841746248E-2</v>
      </c>
      <c r="T54" s="60">
        <f t="shared" si="21"/>
        <v>1.3586614668511762E-2</v>
      </c>
      <c r="U54" s="60">
        <f t="shared" si="21"/>
        <v>1.4519502891595915E-2</v>
      </c>
      <c r="V54" s="60">
        <f t="shared" si="21"/>
        <v>1.336603310852238E-2</v>
      </c>
      <c r="W54" s="60">
        <f t="shared" si="21"/>
        <v>1.5210105697344677E-2</v>
      </c>
      <c r="X54" s="60">
        <f t="shared" si="21"/>
        <v>1.3064434297311009E-2</v>
      </c>
      <c r="Y54" s="60">
        <f t="shared" si="21"/>
        <v>1.537082105802485E-2</v>
      </c>
      <c r="Z54" s="60">
        <f t="shared" si="21"/>
        <v>1.3434787777909881E-2</v>
      </c>
      <c r="AA54" s="60">
        <f t="shared" si="21"/>
        <v>1.131981589749969E-2</v>
      </c>
      <c r="AB54" s="60">
        <f t="shared" si="21"/>
        <v>1.4169323414806943E-2</v>
      </c>
      <c r="AC54" s="60">
        <f t="shared" si="21"/>
        <v>1.2191958495460441E-2</v>
      </c>
      <c r="AD54" s="60">
        <f t="shared" si="21"/>
        <v>1.2435233160621761E-2</v>
      </c>
      <c r="AE54" s="60">
        <f t="shared" si="21"/>
        <v>1.2371134020618556E-2</v>
      </c>
      <c r="AF54" s="60">
        <f t="shared" si="21"/>
        <v>1.5424164524421594E-2</v>
      </c>
      <c r="AG54" s="61">
        <f t="shared" si="21"/>
        <v>1.5974440894568689E-2</v>
      </c>
    </row>
    <row r="55" spans="1:33" ht="15" customHeight="1" x14ac:dyDescent="0.25">
      <c r="A55" s="126" t="s">
        <v>357</v>
      </c>
      <c r="B55" s="50" t="s">
        <v>333</v>
      </c>
      <c r="C55" s="51"/>
      <c r="D55" s="89" t="s">
        <v>100</v>
      </c>
      <c r="E55" s="89">
        <v>2018</v>
      </c>
      <c r="F55" s="52">
        <v>4482132</v>
      </c>
      <c r="G55" s="52">
        <v>353811</v>
      </c>
      <c r="H55" s="52">
        <v>72687</v>
      </c>
      <c r="I55" s="52">
        <v>67230</v>
      </c>
      <c r="J55" s="52">
        <v>66984</v>
      </c>
      <c r="K55" s="52">
        <v>69609</v>
      </c>
      <c r="L55" s="52">
        <v>8697</v>
      </c>
      <c r="M55" s="52">
        <v>68607</v>
      </c>
      <c r="N55" s="52">
        <v>8697</v>
      </c>
      <c r="O55" s="52">
        <v>22107</v>
      </c>
      <c r="P55" s="52">
        <v>24633</v>
      </c>
      <c r="Q55" s="52">
        <v>20262</v>
      </c>
      <c r="R55" s="52">
        <v>25002</v>
      </c>
      <c r="S55" s="52">
        <v>23355</v>
      </c>
      <c r="T55" s="52">
        <v>22359</v>
      </c>
      <c r="U55" s="52">
        <v>23484</v>
      </c>
      <c r="V55" s="52">
        <v>23793</v>
      </c>
      <c r="W55" s="52">
        <v>22074</v>
      </c>
      <c r="X55" s="52">
        <v>22734</v>
      </c>
      <c r="Y55" s="52">
        <v>22500</v>
      </c>
      <c r="Z55" s="52">
        <v>24231</v>
      </c>
      <c r="AA55" s="52">
        <v>22551</v>
      </c>
      <c r="AB55" s="52">
        <v>24258</v>
      </c>
      <c r="AC55" s="52">
        <v>21768</v>
      </c>
      <c r="AD55" s="52">
        <v>2838</v>
      </c>
      <c r="AE55" s="52">
        <v>2853</v>
      </c>
      <c r="AF55" s="52">
        <v>1155</v>
      </c>
      <c r="AG55" s="53">
        <v>1851</v>
      </c>
    </row>
    <row r="56" spans="1:33" x14ac:dyDescent="0.25">
      <c r="A56" s="126"/>
      <c r="B56" s="98"/>
      <c r="C56" s="54" t="s">
        <v>242</v>
      </c>
      <c r="D56" s="26" t="s">
        <v>72</v>
      </c>
      <c r="E56" s="26">
        <v>2018</v>
      </c>
      <c r="F56" s="21">
        <v>36966</v>
      </c>
      <c r="G56" s="21">
        <v>1779</v>
      </c>
      <c r="H56" s="21">
        <v>318</v>
      </c>
      <c r="I56" s="21">
        <v>291</v>
      </c>
      <c r="J56" s="21">
        <v>408</v>
      </c>
      <c r="K56" s="21">
        <v>255</v>
      </c>
      <c r="L56" s="21">
        <v>39</v>
      </c>
      <c r="M56" s="21">
        <v>465</v>
      </c>
      <c r="N56" s="21">
        <v>39</v>
      </c>
      <c r="O56" s="21">
        <v>81</v>
      </c>
      <c r="P56" s="21">
        <v>129</v>
      </c>
      <c r="Q56" s="21">
        <v>81</v>
      </c>
      <c r="R56" s="21">
        <v>114</v>
      </c>
      <c r="S56" s="21">
        <v>123</v>
      </c>
      <c r="T56" s="21">
        <v>189</v>
      </c>
      <c r="U56" s="21">
        <v>165</v>
      </c>
      <c r="V56" s="21">
        <v>108</v>
      </c>
      <c r="W56" s="21">
        <v>129</v>
      </c>
      <c r="X56" s="21">
        <v>105</v>
      </c>
      <c r="Y56" s="21">
        <v>60</v>
      </c>
      <c r="Z56" s="21">
        <v>111</v>
      </c>
      <c r="AA56" s="21">
        <v>87</v>
      </c>
      <c r="AB56" s="21">
        <v>81</v>
      </c>
      <c r="AC56" s="21">
        <v>177</v>
      </c>
      <c r="AD56" s="21">
        <v>15</v>
      </c>
      <c r="AE56" s="21">
        <v>9</v>
      </c>
      <c r="AF56" s="21">
        <v>15</v>
      </c>
      <c r="AG56" s="22">
        <v>0</v>
      </c>
    </row>
    <row r="57" spans="1:33" x14ac:dyDescent="0.25">
      <c r="A57" s="126"/>
      <c r="B57" s="98"/>
      <c r="C57" s="54" t="s">
        <v>243</v>
      </c>
      <c r="D57" s="26" t="s">
        <v>109</v>
      </c>
      <c r="E57" s="26">
        <v>2018</v>
      </c>
      <c r="F57" s="21">
        <v>41385</v>
      </c>
      <c r="G57" s="21">
        <v>3573</v>
      </c>
      <c r="H57" s="21">
        <v>1101</v>
      </c>
      <c r="I57" s="21">
        <v>615</v>
      </c>
      <c r="J57" s="21">
        <v>456</v>
      </c>
      <c r="K57" s="21">
        <v>555</v>
      </c>
      <c r="L57" s="21">
        <v>270</v>
      </c>
      <c r="M57" s="21">
        <v>576</v>
      </c>
      <c r="N57" s="21">
        <v>270</v>
      </c>
      <c r="O57" s="21">
        <v>114</v>
      </c>
      <c r="P57" s="21">
        <v>459</v>
      </c>
      <c r="Q57" s="21">
        <v>228</v>
      </c>
      <c r="R57" s="21">
        <v>294</v>
      </c>
      <c r="S57" s="21">
        <v>264</v>
      </c>
      <c r="T57" s="21">
        <v>159</v>
      </c>
      <c r="U57" s="21">
        <v>135</v>
      </c>
      <c r="V57" s="21">
        <v>453</v>
      </c>
      <c r="W57" s="21">
        <v>87</v>
      </c>
      <c r="X57" s="21">
        <v>213</v>
      </c>
      <c r="Y57" s="21">
        <v>150</v>
      </c>
      <c r="Z57" s="21">
        <v>177</v>
      </c>
      <c r="AA57" s="21">
        <v>207</v>
      </c>
      <c r="AB57" s="21">
        <v>192</v>
      </c>
      <c r="AC57" s="21">
        <v>174</v>
      </c>
      <c r="AD57" s="21">
        <v>78</v>
      </c>
      <c r="AE57" s="21">
        <v>114</v>
      </c>
      <c r="AF57" s="21">
        <v>33</v>
      </c>
      <c r="AG57" s="22">
        <v>48</v>
      </c>
    </row>
    <row r="58" spans="1:33" x14ac:dyDescent="0.25">
      <c r="A58" s="126"/>
      <c r="B58" s="98"/>
      <c r="C58" s="54" t="s">
        <v>245</v>
      </c>
      <c r="D58" s="26" t="s">
        <v>107</v>
      </c>
      <c r="E58" s="26">
        <v>2018</v>
      </c>
      <c r="F58" s="21">
        <v>55119</v>
      </c>
      <c r="G58" s="21">
        <v>4908</v>
      </c>
      <c r="H58" s="21">
        <v>1479</v>
      </c>
      <c r="I58" s="21">
        <v>957</v>
      </c>
      <c r="J58" s="21">
        <v>630</v>
      </c>
      <c r="K58" s="21">
        <v>552</v>
      </c>
      <c r="L58" s="21">
        <v>303</v>
      </c>
      <c r="M58" s="21">
        <v>984</v>
      </c>
      <c r="N58" s="21">
        <v>303</v>
      </c>
      <c r="O58" s="21">
        <v>138</v>
      </c>
      <c r="P58" s="21">
        <v>588</v>
      </c>
      <c r="Q58" s="21">
        <v>384</v>
      </c>
      <c r="R58" s="21">
        <v>255</v>
      </c>
      <c r="S58" s="21">
        <v>522</v>
      </c>
      <c r="T58" s="21">
        <v>192</v>
      </c>
      <c r="U58" s="21">
        <v>180</v>
      </c>
      <c r="V58" s="21">
        <v>600</v>
      </c>
      <c r="W58" s="21">
        <v>90</v>
      </c>
      <c r="X58" s="21">
        <v>297</v>
      </c>
      <c r="Y58" s="21">
        <v>162</v>
      </c>
      <c r="Z58" s="21">
        <v>276</v>
      </c>
      <c r="AA58" s="21">
        <v>348</v>
      </c>
      <c r="AB58" s="21">
        <v>294</v>
      </c>
      <c r="AC58" s="21">
        <v>282</v>
      </c>
      <c r="AD58" s="21">
        <v>108</v>
      </c>
      <c r="AE58" s="21">
        <v>102</v>
      </c>
      <c r="AF58" s="21">
        <v>21</v>
      </c>
      <c r="AG58" s="22">
        <v>69</v>
      </c>
    </row>
    <row r="59" spans="1:33" x14ac:dyDescent="0.25">
      <c r="A59" s="126"/>
      <c r="B59" s="98"/>
      <c r="C59" s="54" t="s">
        <v>246</v>
      </c>
      <c r="D59" s="26" t="s">
        <v>189</v>
      </c>
      <c r="E59" s="26">
        <v>2018</v>
      </c>
      <c r="F59" s="21">
        <v>38838</v>
      </c>
      <c r="G59" s="21">
        <v>3450</v>
      </c>
      <c r="H59" s="21">
        <v>1005</v>
      </c>
      <c r="I59" s="21">
        <v>795</v>
      </c>
      <c r="J59" s="21">
        <v>495</v>
      </c>
      <c r="K59" s="21">
        <v>438</v>
      </c>
      <c r="L59" s="21">
        <v>129</v>
      </c>
      <c r="M59" s="21">
        <v>588</v>
      </c>
      <c r="N59" s="21">
        <v>129</v>
      </c>
      <c r="O59" s="21">
        <v>126</v>
      </c>
      <c r="P59" s="21">
        <v>390</v>
      </c>
      <c r="Q59" s="21">
        <v>327</v>
      </c>
      <c r="R59" s="21">
        <v>183</v>
      </c>
      <c r="S59" s="21">
        <v>264</v>
      </c>
      <c r="T59" s="21">
        <v>135</v>
      </c>
      <c r="U59" s="21">
        <v>129</v>
      </c>
      <c r="V59" s="21">
        <v>333</v>
      </c>
      <c r="W59" s="21">
        <v>81</v>
      </c>
      <c r="X59" s="21">
        <v>285</v>
      </c>
      <c r="Y59" s="21">
        <v>132</v>
      </c>
      <c r="Z59" s="21">
        <v>186</v>
      </c>
      <c r="AA59" s="21">
        <v>279</v>
      </c>
      <c r="AB59" s="21">
        <v>282</v>
      </c>
      <c r="AC59" s="21">
        <v>192</v>
      </c>
      <c r="AD59" s="21">
        <v>51</v>
      </c>
      <c r="AE59" s="21">
        <v>51</v>
      </c>
      <c r="AF59" s="21">
        <v>0</v>
      </c>
      <c r="AG59" s="22">
        <v>24</v>
      </c>
    </row>
    <row r="60" spans="1:33" x14ac:dyDescent="0.25">
      <c r="A60" s="126"/>
      <c r="B60" s="98"/>
      <c r="C60" s="54" t="s">
        <v>252</v>
      </c>
      <c r="D60" s="26" t="s">
        <v>110</v>
      </c>
      <c r="E60" s="26">
        <v>2018</v>
      </c>
      <c r="F60" s="21">
        <v>69474</v>
      </c>
      <c r="G60" s="21">
        <v>3666</v>
      </c>
      <c r="H60" s="21">
        <v>603</v>
      </c>
      <c r="I60" s="21">
        <v>1143</v>
      </c>
      <c r="J60" s="21">
        <v>1014</v>
      </c>
      <c r="K60" s="21">
        <v>375</v>
      </c>
      <c r="L60" s="21">
        <v>18</v>
      </c>
      <c r="M60" s="21">
        <v>510</v>
      </c>
      <c r="N60" s="21">
        <v>18</v>
      </c>
      <c r="O60" s="21">
        <v>123</v>
      </c>
      <c r="P60" s="21">
        <v>75</v>
      </c>
      <c r="Q60" s="21">
        <v>642</v>
      </c>
      <c r="R60" s="21">
        <v>48</v>
      </c>
      <c r="S60" s="21">
        <v>195</v>
      </c>
      <c r="T60" s="21">
        <v>222</v>
      </c>
      <c r="U60" s="21">
        <v>111</v>
      </c>
      <c r="V60" s="21">
        <v>243</v>
      </c>
      <c r="W60" s="21">
        <v>234</v>
      </c>
      <c r="X60" s="21">
        <v>342</v>
      </c>
      <c r="Y60" s="21">
        <v>207</v>
      </c>
      <c r="Z60" s="21">
        <v>162</v>
      </c>
      <c r="AA60" s="21">
        <v>558</v>
      </c>
      <c r="AB60" s="21">
        <v>285</v>
      </c>
      <c r="AC60" s="21">
        <v>204</v>
      </c>
      <c r="AD60" s="21">
        <v>6</v>
      </c>
      <c r="AE60" s="21">
        <v>0</v>
      </c>
      <c r="AF60" s="21">
        <v>0</v>
      </c>
      <c r="AG60" s="22">
        <v>12</v>
      </c>
    </row>
    <row r="61" spans="1:33" x14ac:dyDescent="0.25">
      <c r="A61" s="126"/>
      <c r="B61" s="98"/>
      <c r="C61" s="54" t="s">
        <v>253</v>
      </c>
      <c r="D61" s="26" t="s">
        <v>171</v>
      </c>
      <c r="E61" s="26">
        <v>2018</v>
      </c>
      <c r="F61" s="21">
        <v>34227</v>
      </c>
      <c r="G61" s="21">
        <v>1860</v>
      </c>
      <c r="H61" s="21">
        <v>336</v>
      </c>
      <c r="I61" s="21">
        <v>759</v>
      </c>
      <c r="J61" s="21">
        <v>393</v>
      </c>
      <c r="K61" s="21">
        <v>147</v>
      </c>
      <c r="L61" s="21">
        <v>9</v>
      </c>
      <c r="M61" s="21">
        <v>210</v>
      </c>
      <c r="N61" s="21">
        <v>9</v>
      </c>
      <c r="O61" s="21">
        <v>45</v>
      </c>
      <c r="P61" s="21">
        <v>30</v>
      </c>
      <c r="Q61" s="21">
        <v>426</v>
      </c>
      <c r="R61" s="21">
        <v>24</v>
      </c>
      <c r="S61" s="21">
        <v>87</v>
      </c>
      <c r="T61" s="21">
        <v>87</v>
      </c>
      <c r="U61" s="21">
        <v>42</v>
      </c>
      <c r="V61" s="21">
        <v>150</v>
      </c>
      <c r="W61" s="21">
        <v>63</v>
      </c>
      <c r="X61" s="21">
        <v>231</v>
      </c>
      <c r="Y61" s="21">
        <v>78</v>
      </c>
      <c r="Z61" s="21">
        <v>102</v>
      </c>
      <c r="AA61" s="21">
        <v>246</v>
      </c>
      <c r="AB61" s="21">
        <v>156</v>
      </c>
      <c r="AC61" s="21">
        <v>81</v>
      </c>
      <c r="AD61" s="21">
        <v>0</v>
      </c>
      <c r="AE61" s="21">
        <v>0</v>
      </c>
      <c r="AF61" s="21">
        <v>0</v>
      </c>
      <c r="AG61" s="22">
        <v>9</v>
      </c>
    </row>
    <row r="62" spans="1:33" x14ac:dyDescent="0.25">
      <c r="A62" s="126"/>
      <c r="B62" s="98"/>
      <c r="C62" s="54" t="s">
        <v>261</v>
      </c>
      <c r="D62" s="26" t="s">
        <v>188</v>
      </c>
      <c r="E62" s="26">
        <v>2018</v>
      </c>
      <c r="F62" s="21">
        <v>51507</v>
      </c>
      <c r="G62" s="21">
        <v>4716</v>
      </c>
      <c r="H62" s="21">
        <v>357</v>
      </c>
      <c r="I62" s="21">
        <v>408</v>
      </c>
      <c r="J62" s="21">
        <v>2280</v>
      </c>
      <c r="K62" s="21">
        <v>144</v>
      </c>
      <c r="L62" s="21">
        <v>6</v>
      </c>
      <c r="M62" s="21">
        <v>1518</v>
      </c>
      <c r="N62" s="21">
        <v>6</v>
      </c>
      <c r="O62" s="21">
        <v>78</v>
      </c>
      <c r="P62" s="21">
        <v>102</v>
      </c>
      <c r="Q62" s="21">
        <v>114</v>
      </c>
      <c r="R62" s="21">
        <v>27</v>
      </c>
      <c r="S62" s="21">
        <v>390</v>
      </c>
      <c r="T62" s="21">
        <v>1002</v>
      </c>
      <c r="U62" s="21">
        <v>264</v>
      </c>
      <c r="V62" s="21">
        <v>75</v>
      </c>
      <c r="W62" s="21">
        <v>462</v>
      </c>
      <c r="X62" s="21">
        <v>108</v>
      </c>
      <c r="Y62" s="21">
        <v>39</v>
      </c>
      <c r="Z62" s="21">
        <v>186</v>
      </c>
      <c r="AA62" s="21">
        <v>819</v>
      </c>
      <c r="AB62" s="21">
        <v>180</v>
      </c>
      <c r="AC62" s="21">
        <v>867</v>
      </c>
      <c r="AD62" s="21">
        <v>0</v>
      </c>
      <c r="AE62" s="21">
        <v>0</v>
      </c>
      <c r="AF62" s="21">
        <v>0</v>
      </c>
      <c r="AG62" s="22">
        <v>0</v>
      </c>
    </row>
    <row r="63" spans="1:33" x14ac:dyDescent="0.25">
      <c r="A63" s="126"/>
      <c r="B63" s="98"/>
      <c r="C63" s="54" t="s">
        <v>262</v>
      </c>
      <c r="D63" s="26" t="s">
        <v>211</v>
      </c>
      <c r="E63" s="26">
        <v>2018</v>
      </c>
      <c r="F63" s="21">
        <v>52773</v>
      </c>
      <c r="G63" s="21">
        <v>3348</v>
      </c>
      <c r="H63" s="21">
        <v>318</v>
      </c>
      <c r="I63" s="21">
        <v>333</v>
      </c>
      <c r="J63" s="21">
        <v>1380</v>
      </c>
      <c r="K63" s="21">
        <v>159</v>
      </c>
      <c r="L63" s="21">
        <v>12</v>
      </c>
      <c r="M63" s="21">
        <v>1149</v>
      </c>
      <c r="N63" s="21">
        <v>12</v>
      </c>
      <c r="O63" s="21">
        <v>51</v>
      </c>
      <c r="P63" s="21">
        <v>93</v>
      </c>
      <c r="Q63" s="21">
        <v>81</v>
      </c>
      <c r="R63" s="21">
        <v>48</v>
      </c>
      <c r="S63" s="21">
        <v>273</v>
      </c>
      <c r="T63" s="21">
        <v>507</v>
      </c>
      <c r="U63" s="21">
        <v>267</v>
      </c>
      <c r="V63" s="21">
        <v>54</v>
      </c>
      <c r="W63" s="21">
        <v>285</v>
      </c>
      <c r="X63" s="21">
        <v>90</v>
      </c>
      <c r="Y63" s="21">
        <v>57</v>
      </c>
      <c r="Z63" s="21">
        <v>159</v>
      </c>
      <c r="AA63" s="21">
        <v>585</v>
      </c>
      <c r="AB63" s="21">
        <v>171</v>
      </c>
      <c r="AC63" s="21">
        <v>612</v>
      </c>
      <c r="AD63" s="21">
        <v>9</v>
      </c>
      <c r="AE63" s="21">
        <v>0</v>
      </c>
      <c r="AF63" s="21">
        <v>0</v>
      </c>
      <c r="AG63" s="22">
        <v>0</v>
      </c>
    </row>
    <row r="64" spans="1:33" x14ac:dyDescent="0.25">
      <c r="A64" s="126"/>
      <c r="B64" s="98"/>
      <c r="C64" s="54" t="s">
        <v>263</v>
      </c>
      <c r="D64" s="26" t="s">
        <v>145</v>
      </c>
      <c r="E64" s="26">
        <v>2018</v>
      </c>
      <c r="F64" s="21">
        <v>95274</v>
      </c>
      <c r="G64" s="21">
        <v>7173</v>
      </c>
      <c r="H64" s="21">
        <v>564</v>
      </c>
      <c r="I64" s="21">
        <v>651</v>
      </c>
      <c r="J64" s="21">
        <v>3300</v>
      </c>
      <c r="K64" s="21">
        <v>231</v>
      </c>
      <c r="L64" s="21">
        <v>18</v>
      </c>
      <c r="M64" s="21">
        <v>2412</v>
      </c>
      <c r="N64" s="21">
        <v>18</v>
      </c>
      <c r="O64" s="21">
        <v>96</v>
      </c>
      <c r="P64" s="21">
        <v>162</v>
      </c>
      <c r="Q64" s="21">
        <v>207</v>
      </c>
      <c r="R64" s="21">
        <v>57</v>
      </c>
      <c r="S64" s="21">
        <v>594</v>
      </c>
      <c r="T64" s="21">
        <v>1392</v>
      </c>
      <c r="U64" s="21">
        <v>450</v>
      </c>
      <c r="V64" s="21">
        <v>132</v>
      </c>
      <c r="W64" s="21">
        <v>759</v>
      </c>
      <c r="X64" s="21">
        <v>150</v>
      </c>
      <c r="Y64" s="21">
        <v>78</v>
      </c>
      <c r="Z64" s="21">
        <v>294</v>
      </c>
      <c r="AA64" s="21">
        <v>1152</v>
      </c>
      <c r="AB64" s="21">
        <v>267</v>
      </c>
      <c r="AC64" s="21">
        <v>1368</v>
      </c>
      <c r="AD64" s="21">
        <v>9</v>
      </c>
      <c r="AE64" s="21">
        <v>0</v>
      </c>
      <c r="AF64" s="21">
        <v>0</v>
      </c>
      <c r="AG64" s="22">
        <v>0</v>
      </c>
    </row>
    <row r="65" spans="1:33" x14ac:dyDescent="0.25">
      <c r="A65" s="126"/>
      <c r="B65" s="98"/>
      <c r="C65" s="54" t="s">
        <v>267</v>
      </c>
      <c r="D65" s="26" t="s">
        <v>354</v>
      </c>
      <c r="E65" s="26">
        <v>2018</v>
      </c>
      <c r="F65" s="21">
        <v>185955</v>
      </c>
      <c r="G65" s="21">
        <v>7839</v>
      </c>
      <c r="H65" s="21">
        <v>1404</v>
      </c>
      <c r="I65" s="21">
        <v>1551</v>
      </c>
      <c r="J65" s="21">
        <v>1290</v>
      </c>
      <c r="K65" s="21">
        <v>2532</v>
      </c>
      <c r="L65" s="21">
        <v>189</v>
      </c>
      <c r="M65" s="21">
        <v>873</v>
      </c>
      <c r="N65" s="21">
        <v>189</v>
      </c>
      <c r="O65" s="21">
        <v>807</v>
      </c>
      <c r="P65" s="21">
        <v>336</v>
      </c>
      <c r="Q65" s="21">
        <v>633</v>
      </c>
      <c r="R65" s="21">
        <v>714</v>
      </c>
      <c r="S65" s="21">
        <v>303</v>
      </c>
      <c r="T65" s="21">
        <v>246</v>
      </c>
      <c r="U65" s="21">
        <v>324</v>
      </c>
      <c r="V65" s="21">
        <v>393</v>
      </c>
      <c r="W65" s="21">
        <v>669</v>
      </c>
      <c r="X65" s="21">
        <v>456</v>
      </c>
      <c r="Y65" s="21">
        <v>1014</v>
      </c>
      <c r="Z65" s="21">
        <v>462</v>
      </c>
      <c r="AA65" s="21">
        <v>375</v>
      </c>
      <c r="AB65" s="21">
        <v>675</v>
      </c>
      <c r="AC65" s="21">
        <v>243</v>
      </c>
      <c r="AD65" s="21">
        <v>54</v>
      </c>
      <c r="AE65" s="21">
        <v>69</v>
      </c>
      <c r="AF65" s="21">
        <v>30</v>
      </c>
      <c r="AG65" s="22">
        <v>33</v>
      </c>
    </row>
    <row r="66" spans="1:33" x14ac:dyDescent="0.25">
      <c r="A66" s="126"/>
      <c r="B66" s="98"/>
      <c r="C66" s="54" t="s">
        <v>268</v>
      </c>
      <c r="D66" s="26" t="s">
        <v>184</v>
      </c>
      <c r="E66" s="26">
        <v>2018</v>
      </c>
      <c r="F66" s="21">
        <v>101937</v>
      </c>
      <c r="G66" s="21">
        <v>4812</v>
      </c>
      <c r="H66" s="21">
        <v>813</v>
      </c>
      <c r="I66" s="21">
        <v>810</v>
      </c>
      <c r="J66" s="21">
        <v>861</v>
      </c>
      <c r="K66" s="21">
        <v>1869</v>
      </c>
      <c r="L66" s="21">
        <v>15</v>
      </c>
      <c r="M66" s="21">
        <v>444</v>
      </c>
      <c r="N66" s="21">
        <v>15</v>
      </c>
      <c r="O66" s="21">
        <v>678</v>
      </c>
      <c r="P66" s="21">
        <v>60</v>
      </c>
      <c r="Q66" s="21">
        <v>336</v>
      </c>
      <c r="R66" s="21">
        <v>207</v>
      </c>
      <c r="S66" s="21">
        <v>114</v>
      </c>
      <c r="T66" s="21">
        <v>117</v>
      </c>
      <c r="U66" s="21">
        <v>195</v>
      </c>
      <c r="V66" s="21">
        <v>207</v>
      </c>
      <c r="W66" s="21">
        <v>450</v>
      </c>
      <c r="X66" s="21">
        <v>246</v>
      </c>
      <c r="Y66" s="21">
        <v>987</v>
      </c>
      <c r="Z66" s="21">
        <v>231</v>
      </c>
      <c r="AA66" s="21">
        <v>291</v>
      </c>
      <c r="AB66" s="21">
        <v>546</v>
      </c>
      <c r="AC66" s="21">
        <v>138</v>
      </c>
      <c r="AD66" s="21">
        <v>0</v>
      </c>
      <c r="AE66" s="21">
        <v>6</v>
      </c>
      <c r="AF66" s="21">
        <v>0</v>
      </c>
      <c r="AG66" s="22">
        <v>0</v>
      </c>
    </row>
    <row r="67" spans="1:33" x14ac:dyDescent="0.25">
      <c r="A67" s="126"/>
      <c r="B67" s="98"/>
      <c r="C67" s="54" t="s">
        <v>269</v>
      </c>
      <c r="D67" s="26" t="s">
        <v>196</v>
      </c>
      <c r="E67" s="26">
        <v>2018</v>
      </c>
      <c r="F67" s="21">
        <v>35823</v>
      </c>
      <c r="G67" s="21">
        <v>837</v>
      </c>
      <c r="H67" s="21">
        <v>255</v>
      </c>
      <c r="I67" s="21">
        <v>111</v>
      </c>
      <c r="J67" s="21">
        <v>234</v>
      </c>
      <c r="K67" s="21">
        <v>153</v>
      </c>
      <c r="L67" s="21">
        <v>0</v>
      </c>
      <c r="M67" s="21">
        <v>84</v>
      </c>
      <c r="N67" s="21">
        <v>0</v>
      </c>
      <c r="O67" s="21">
        <v>57</v>
      </c>
      <c r="P67" s="21">
        <v>27</v>
      </c>
      <c r="Q67" s="21">
        <v>45</v>
      </c>
      <c r="R67" s="21">
        <v>18</v>
      </c>
      <c r="S67" s="21">
        <v>15</v>
      </c>
      <c r="T67" s="21">
        <v>9</v>
      </c>
      <c r="U67" s="21">
        <v>33</v>
      </c>
      <c r="V67" s="21">
        <v>36</v>
      </c>
      <c r="W67" s="21">
        <v>120</v>
      </c>
      <c r="X67" s="21">
        <v>30</v>
      </c>
      <c r="Y67" s="21">
        <v>75</v>
      </c>
      <c r="Z67" s="21">
        <v>36</v>
      </c>
      <c r="AA67" s="21">
        <v>102</v>
      </c>
      <c r="AB67" s="21">
        <v>189</v>
      </c>
      <c r="AC67" s="21">
        <v>36</v>
      </c>
      <c r="AD67" s="21">
        <v>0</v>
      </c>
      <c r="AE67" s="21">
        <v>0</v>
      </c>
      <c r="AF67" s="21">
        <v>0</v>
      </c>
      <c r="AG67" s="22">
        <v>0</v>
      </c>
    </row>
    <row r="68" spans="1:33" x14ac:dyDescent="0.25">
      <c r="A68" s="126"/>
      <c r="B68" s="98"/>
      <c r="C68" s="54" t="s">
        <v>271</v>
      </c>
      <c r="D68" s="26" t="s">
        <v>192</v>
      </c>
      <c r="E68" s="26">
        <v>2018</v>
      </c>
      <c r="F68" s="21">
        <v>43284</v>
      </c>
      <c r="G68" s="21">
        <v>5460</v>
      </c>
      <c r="H68" s="21">
        <v>939</v>
      </c>
      <c r="I68" s="21">
        <v>1326</v>
      </c>
      <c r="J68" s="21">
        <v>2040</v>
      </c>
      <c r="K68" s="21">
        <v>504</v>
      </c>
      <c r="L68" s="21">
        <v>12</v>
      </c>
      <c r="M68" s="21">
        <v>639</v>
      </c>
      <c r="N68" s="21">
        <v>12</v>
      </c>
      <c r="O68" s="21">
        <v>135</v>
      </c>
      <c r="P68" s="21">
        <v>66</v>
      </c>
      <c r="Q68" s="21">
        <v>618</v>
      </c>
      <c r="R68" s="21">
        <v>75</v>
      </c>
      <c r="S68" s="21">
        <v>204</v>
      </c>
      <c r="T68" s="21">
        <v>339</v>
      </c>
      <c r="U68" s="21">
        <v>174</v>
      </c>
      <c r="V68" s="21">
        <v>237</v>
      </c>
      <c r="W68" s="21">
        <v>696</v>
      </c>
      <c r="X68" s="21">
        <v>360</v>
      </c>
      <c r="Y68" s="21">
        <v>294</v>
      </c>
      <c r="Z68" s="21">
        <v>345</v>
      </c>
      <c r="AA68" s="21">
        <v>1002</v>
      </c>
      <c r="AB68" s="21">
        <v>630</v>
      </c>
      <c r="AC68" s="21">
        <v>258</v>
      </c>
      <c r="AD68" s="21">
        <v>0</v>
      </c>
      <c r="AE68" s="21">
        <v>0</v>
      </c>
      <c r="AF68" s="21">
        <v>0</v>
      </c>
      <c r="AG68" s="22">
        <v>6</v>
      </c>
    </row>
    <row r="69" spans="1:33" x14ac:dyDescent="0.25">
      <c r="A69" s="126"/>
      <c r="B69" s="98"/>
      <c r="C69" s="54" t="s">
        <v>280</v>
      </c>
      <c r="D69" s="26" t="s">
        <v>137</v>
      </c>
      <c r="E69" s="26">
        <v>2018</v>
      </c>
      <c r="F69" s="21">
        <v>22986</v>
      </c>
      <c r="G69" s="21">
        <v>2193</v>
      </c>
      <c r="H69" s="21">
        <v>447</v>
      </c>
      <c r="I69" s="21">
        <v>444</v>
      </c>
      <c r="J69" s="21">
        <v>357</v>
      </c>
      <c r="K69" s="21">
        <v>609</v>
      </c>
      <c r="L69" s="21">
        <v>45</v>
      </c>
      <c r="M69" s="21">
        <v>291</v>
      </c>
      <c r="N69" s="21">
        <v>45</v>
      </c>
      <c r="O69" s="21">
        <v>174</v>
      </c>
      <c r="P69" s="21">
        <v>123</v>
      </c>
      <c r="Q69" s="21">
        <v>162</v>
      </c>
      <c r="R69" s="21">
        <v>219</v>
      </c>
      <c r="S69" s="21">
        <v>69</v>
      </c>
      <c r="T69" s="21">
        <v>87</v>
      </c>
      <c r="U69" s="21">
        <v>132</v>
      </c>
      <c r="V69" s="21">
        <v>132</v>
      </c>
      <c r="W69" s="21">
        <v>180</v>
      </c>
      <c r="X69" s="21">
        <v>132</v>
      </c>
      <c r="Y69" s="21">
        <v>216</v>
      </c>
      <c r="Z69" s="21">
        <v>150</v>
      </c>
      <c r="AA69" s="21">
        <v>93</v>
      </c>
      <c r="AB69" s="21">
        <v>189</v>
      </c>
      <c r="AC69" s="21">
        <v>93</v>
      </c>
      <c r="AD69" s="21">
        <v>12</v>
      </c>
      <c r="AE69" s="21">
        <v>12</v>
      </c>
      <c r="AF69" s="21">
        <v>12</v>
      </c>
      <c r="AG69" s="22">
        <v>6</v>
      </c>
    </row>
    <row r="70" spans="1:33" s="16" customFormat="1" x14ac:dyDescent="0.25">
      <c r="A70" s="126"/>
      <c r="B70" s="103"/>
      <c r="C70" s="74" t="s">
        <v>291</v>
      </c>
      <c r="D70" s="90" t="s">
        <v>143</v>
      </c>
      <c r="E70" s="90">
        <v>2018</v>
      </c>
      <c r="F70" s="75">
        <v>101751</v>
      </c>
      <c r="G70" s="75">
        <v>7731</v>
      </c>
      <c r="H70" s="75">
        <v>1587</v>
      </c>
      <c r="I70" s="75">
        <v>1533</v>
      </c>
      <c r="J70" s="75">
        <v>1659</v>
      </c>
      <c r="K70" s="75">
        <v>1626</v>
      </c>
      <c r="L70" s="75">
        <v>132</v>
      </c>
      <c r="M70" s="75">
        <v>1191</v>
      </c>
      <c r="N70" s="75">
        <v>132</v>
      </c>
      <c r="O70" s="75">
        <v>510</v>
      </c>
      <c r="P70" s="75">
        <v>450</v>
      </c>
      <c r="Q70" s="75">
        <v>465</v>
      </c>
      <c r="R70" s="75">
        <v>534</v>
      </c>
      <c r="S70" s="75">
        <v>318</v>
      </c>
      <c r="T70" s="75">
        <v>675</v>
      </c>
      <c r="U70" s="75">
        <v>450</v>
      </c>
      <c r="V70" s="75">
        <v>459</v>
      </c>
      <c r="W70" s="75">
        <v>558</v>
      </c>
      <c r="X70" s="75">
        <v>549</v>
      </c>
      <c r="Y70" s="75">
        <v>582</v>
      </c>
      <c r="Z70" s="75">
        <v>519</v>
      </c>
      <c r="AA70" s="75">
        <v>426</v>
      </c>
      <c r="AB70" s="75">
        <v>681</v>
      </c>
      <c r="AC70" s="75">
        <v>426</v>
      </c>
      <c r="AD70" s="75">
        <v>48</v>
      </c>
      <c r="AE70" s="75">
        <v>48</v>
      </c>
      <c r="AF70" s="75">
        <v>15</v>
      </c>
      <c r="AG70" s="76">
        <v>18</v>
      </c>
    </row>
    <row r="71" spans="1:33" s="17" customFormat="1" x14ac:dyDescent="0.25">
      <c r="A71" s="126"/>
      <c r="B71" s="104"/>
      <c r="C71" s="77" t="s">
        <v>158</v>
      </c>
      <c r="D71" s="91" t="s">
        <v>158</v>
      </c>
      <c r="E71" s="91">
        <v>2018</v>
      </c>
      <c r="F71" s="78">
        <v>349710</v>
      </c>
      <c r="G71" s="78">
        <v>26697</v>
      </c>
      <c r="H71" s="78">
        <v>4650</v>
      </c>
      <c r="I71" s="78">
        <v>5715</v>
      </c>
      <c r="J71" s="78">
        <v>6462</v>
      </c>
      <c r="K71" s="78">
        <v>3249</v>
      </c>
      <c r="L71" s="78">
        <v>471</v>
      </c>
      <c r="M71" s="78">
        <v>6153</v>
      </c>
      <c r="N71" s="78">
        <v>471</v>
      </c>
      <c r="O71" s="78">
        <v>996</v>
      </c>
      <c r="P71" s="78">
        <v>1383</v>
      </c>
      <c r="Q71" s="78">
        <v>2136</v>
      </c>
      <c r="R71" s="78">
        <v>1032</v>
      </c>
      <c r="S71" s="78">
        <v>1998</v>
      </c>
      <c r="T71" s="78">
        <v>1887</v>
      </c>
      <c r="U71" s="78">
        <v>1545</v>
      </c>
      <c r="V71" s="78">
        <v>1560</v>
      </c>
      <c r="W71" s="78">
        <v>1635</v>
      </c>
      <c r="X71" s="78">
        <v>1845</v>
      </c>
      <c r="Y71" s="78">
        <v>1218</v>
      </c>
      <c r="Z71" s="78">
        <v>1731</v>
      </c>
      <c r="AA71" s="78">
        <v>2943</v>
      </c>
      <c r="AB71" s="78">
        <v>1710</v>
      </c>
      <c r="AC71" s="78">
        <v>2613</v>
      </c>
      <c r="AD71" s="78">
        <v>150</v>
      </c>
      <c r="AE71" s="78">
        <v>189</v>
      </c>
      <c r="AF71" s="78">
        <v>45</v>
      </c>
      <c r="AG71" s="79">
        <v>84</v>
      </c>
    </row>
    <row r="72" spans="1:33" x14ac:dyDescent="0.25">
      <c r="A72" s="126"/>
      <c r="B72" s="98"/>
      <c r="C72" s="54" t="s">
        <v>312</v>
      </c>
      <c r="D72" s="26" t="s">
        <v>147</v>
      </c>
      <c r="E72" s="26">
        <v>2018</v>
      </c>
      <c r="F72" s="21">
        <v>36</v>
      </c>
      <c r="G72" s="21">
        <v>0</v>
      </c>
      <c r="H72" s="21">
        <v>0</v>
      </c>
      <c r="I72" s="21">
        <v>0</v>
      </c>
      <c r="J72" s="21">
        <v>0</v>
      </c>
      <c r="K72" s="21">
        <v>0</v>
      </c>
      <c r="L72" s="21">
        <v>0</v>
      </c>
      <c r="M72" s="21">
        <v>0</v>
      </c>
      <c r="N72" s="21">
        <v>0</v>
      </c>
      <c r="O72" s="21">
        <v>0</v>
      </c>
      <c r="P72" s="21">
        <v>0</v>
      </c>
      <c r="Q72" s="21">
        <v>0</v>
      </c>
      <c r="R72" s="21">
        <v>0</v>
      </c>
      <c r="S72" s="21">
        <v>0</v>
      </c>
      <c r="T72" s="21">
        <v>0</v>
      </c>
      <c r="U72" s="21">
        <v>0</v>
      </c>
      <c r="V72" s="21">
        <v>0</v>
      </c>
      <c r="W72" s="21">
        <v>0</v>
      </c>
      <c r="X72" s="21">
        <v>0</v>
      </c>
      <c r="Y72" s="21">
        <v>0</v>
      </c>
      <c r="Z72" s="21">
        <v>0</v>
      </c>
      <c r="AA72" s="21">
        <v>0</v>
      </c>
      <c r="AB72" s="21">
        <v>0</v>
      </c>
      <c r="AC72" s="21">
        <v>0</v>
      </c>
      <c r="AD72" s="21">
        <v>0</v>
      </c>
      <c r="AE72" s="21">
        <v>0</v>
      </c>
      <c r="AF72" s="21">
        <v>0</v>
      </c>
      <c r="AG72" s="22">
        <v>0</v>
      </c>
    </row>
    <row r="73" spans="1:33" x14ac:dyDescent="0.25">
      <c r="A73" s="126"/>
      <c r="B73" s="98"/>
      <c r="C73" s="54" t="s">
        <v>197</v>
      </c>
      <c r="D73" s="26" t="s">
        <v>197</v>
      </c>
      <c r="E73" s="26">
        <v>2018</v>
      </c>
      <c r="F73" s="21">
        <v>4699755</v>
      </c>
      <c r="G73" s="21">
        <v>369006</v>
      </c>
      <c r="H73" s="21">
        <v>75120</v>
      </c>
      <c r="I73" s="21">
        <v>70095</v>
      </c>
      <c r="J73" s="21">
        <v>71235</v>
      </c>
      <c r="K73" s="21">
        <v>72006</v>
      </c>
      <c r="L73" s="21">
        <v>8850</v>
      </c>
      <c r="M73" s="21">
        <v>71703</v>
      </c>
      <c r="N73" s="21">
        <v>8850</v>
      </c>
      <c r="O73" s="21">
        <v>22908</v>
      </c>
      <c r="P73" s="21">
        <v>25248</v>
      </c>
      <c r="Q73" s="21">
        <v>21207</v>
      </c>
      <c r="R73" s="21">
        <v>25677</v>
      </c>
      <c r="S73" s="21">
        <v>24189</v>
      </c>
      <c r="T73" s="21">
        <v>23847</v>
      </c>
      <c r="U73" s="21">
        <v>24381</v>
      </c>
      <c r="V73" s="21">
        <v>24465</v>
      </c>
      <c r="W73" s="21">
        <v>23274</v>
      </c>
      <c r="X73" s="21">
        <v>23652</v>
      </c>
      <c r="Y73" s="21">
        <v>23421</v>
      </c>
      <c r="Z73" s="21">
        <v>25233</v>
      </c>
      <c r="AA73" s="21">
        <v>24117</v>
      </c>
      <c r="AB73" s="21">
        <v>25407</v>
      </c>
      <c r="AC73" s="21">
        <v>23130</v>
      </c>
      <c r="AD73" s="21">
        <v>2895</v>
      </c>
      <c r="AE73" s="21">
        <v>2910</v>
      </c>
      <c r="AF73" s="21">
        <v>1167</v>
      </c>
      <c r="AG73" s="22">
        <v>1878</v>
      </c>
    </row>
    <row r="74" spans="1:33" x14ac:dyDescent="0.25">
      <c r="A74" s="126"/>
      <c r="B74" s="98"/>
      <c r="C74" s="54" t="s">
        <v>198</v>
      </c>
      <c r="D74" s="26" t="s">
        <v>198</v>
      </c>
      <c r="E74" s="26">
        <v>2018</v>
      </c>
      <c r="F74" s="21">
        <v>4699716</v>
      </c>
      <c r="G74" s="21">
        <v>369003</v>
      </c>
      <c r="H74" s="21">
        <v>75120</v>
      </c>
      <c r="I74" s="21">
        <v>70092</v>
      </c>
      <c r="J74" s="21">
        <v>71235</v>
      </c>
      <c r="K74" s="21">
        <v>72006</v>
      </c>
      <c r="L74" s="21">
        <v>8850</v>
      </c>
      <c r="M74" s="21">
        <v>71703</v>
      </c>
      <c r="N74" s="21">
        <v>8850</v>
      </c>
      <c r="O74" s="21">
        <v>22908</v>
      </c>
      <c r="P74" s="21">
        <v>25248</v>
      </c>
      <c r="Q74" s="21">
        <v>21207</v>
      </c>
      <c r="R74" s="21">
        <v>25677</v>
      </c>
      <c r="S74" s="21">
        <v>24189</v>
      </c>
      <c r="T74" s="21">
        <v>23847</v>
      </c>
      <c r="U74" s="21">
        <v>24381</v>
      </c>
      <c r="V74" s="21">
        <v>24465</v>
      </c>
      <c r="W74" s="21">
        <v>23274</v>
      </c>
      <c r="X74" s="21">
        <v>23652</v>
      </c>
      <c r="Y74" s="21">
        <v>23421</v>
      </c>
      <c r="Z74" s="21">
        <v>25233</v>
      </c>
      <c r="AA74" s="21">
        <v>24117</v>
      </c>
      <c r="AB74" s="21">
        <v>25407</v>
      </c>
      <c r="AC74" s="21">
        <v>23130</v>
      </c>
      <c r="AD74" s="21">
        <v>2895</v>
      </c>
      <c r="AE74" s="21">
        <v>2910</v>
      </c>
      <c r="AF74" s="21">
        <v>1167</v>
      </c>
      <c r="AG74" s="22">
        <v>1878</v>
      </c>
    </row>
    <row r="75" spans="1:33" x14ac:dyDescent="0.25">
      <c r="A75" s="126"/>
      <c r="B75" s="98"/>
      <c r="C75" s="54"/>
      <c r="D75" s="110" t="s">
        <v>100</v>
      </c>
      <c r="E75" s="117">
        <v>2018</v>
      </c>
      <c r="F75" s="72">
        <f t="shared" ref="F75:AG75" si="22">F55/F74</f>
        <v>0.95370273437799225</v>
      </c>
      <c r="G75" s="72">
        <f>G55/G74</f>
        <v>0.95882960301135767</v>
      </c>
      <c r="H75" s="72">
        <f t="shared" si="22"/>
        <v>0.96761182108626198</v>
      </c>
      <c r="I75" s="72">
        <f t="shared" si="22"/>
        <v>0.95916795069337446</v>
      </c>
      <c r="J75" s="72">
        <f t="shared" si="22"/>
        <v>0.94032427879553593</v>
      </c>
      <c r="K75" s="72">
        <f t="shared" si="22"/>
        <v>0.96671110740771604</v>
      </c>
      <c r="L75" s="72">
        <f t="shared" si="22"/>
        <v>0.98271186440677971</v>
      </c>
      <c r="M75" s="72">
        <f t="shared" si="22"/>
        <v>0.95682189029747711</v>
      </c>
      <c r="N75" s="72">
        <f t="shared" si="22"/>
        <v>0.98271186440677971</v>
      </c>
      <c r="O75" s="72">
        <f t="shared" si="22"/>
        <v>0.96503404924044001</v>
      </c>
      <c r="P75" s="72">
        <f t="shared" si="22"/>
        <v>0.97564163498098855</v>
      </c>
      <c r="Q75" s="72">
        <f t="shared" si="22"/>
        <v>0.95543924175979633</v>
      </c>
      <c r="R75" s="72">
        <f t="shared" si="22"/>
        <v>0.97371188222923244</v>
      </c>
      <c r="S75" s="72">
        <f t="shared" si="22"/>
        <v>0.96552151804539255</v>
      </c>
      <c r="T75" s="72">
        <f t="shared" si="22"/>
        <v>0.93760221411498301</v>
      </c>
      <c r="U75" s="72">
        <f t="shared" si="22"/>
        <v>0.96320905623231201</v>
      </c>
      <c r="V75" s="72">
        <f t="shared" si="22"/>
        <v>0.97253218884120174</v>
      </c>
      <c r="W75" s="72">
        <f t="shared" si="22"/>
        <v>0.94844031967001807</v>
      </c>
      <c r="X75" s="72">
        <f t="shared" si="22"/>
        <v>0.96118721461187218</v>
      </c>
      <c r="Y75" s="72">
        <f t="shared" si="22"/>
        <v>0.96067631612655313</v>
      </c>
      <c r="Z75" s="72">
        <f t="shared" si="22"/>
        <v>0.96029009630246109</v>
      </c>
      <c r="AA75" s="72">
        <f t="shared" si="22"/>
        <v>0.93506655056599075</v>
      </c>
      <c r="AB75" s="72">
        <f t="shared" si="22"/>
        <v>0.9547762427677412</v>
      </c>
      <c r="AC75" s="72">
        <f t="shared" si="22"/>
        <v>0.9411154345006485</v>
      </c>
      <c r="AD75" s="72">
        <f t="shared" si="22"/>
        <v>0.98031088082901552</v>
      </c>
      <c r="AE75" s="72">
        <f t="shared" si="22"/>
        <v>0.98041237113402058</v>
      </c>
      <c r="AF75" s="72">
        <f t="shared" si="22"/>
        <v>0.98971722365038561</v>
      </c>
      <c r="AG75" s="73">
        <f t="shared" si="22"/>
        <v>0.98562300319488816</v>
      </c>
    </row>
    <row r="76" spans="1:33" x14ac:dyDescent="0.25">
      <c r="A76" s="126"/>
      <c r="B76" s="98"/>
      <c r="C76" s="54"/>
      <c r="D76" s="110" t="s">
        <v>354</v>
      </c>
      <c r="E76" s="117">
        <v>2018</v>
      </c>
      <c r="F76" s="72">
        <f>F65/F74</f>
        <v>3.956728449123309E-2</v>
      </c>
      <c r="G76" s="72">
        <f>G65/G74</f>
        <v>2.1243729725774586E-2</v>
      </c>
      <c r="H76" s="72">
        <f t="shared" ref="H76:AG76" si="23">H65/H74</f>
        <v>1.8690095846645369E-2</v>
      </c>
      <c r="I76" s="72">
        <f t="shared" si="23"/>
        <v>2.2128060263653482E-2</v>
      </c>
      <c r="J76" s="72">
        <f t="shared" si="23"/>
        <v>1.8109075594862075E-2</v>
      </c>
      <c r="K76" s="72">
        <f t="shared" si="23"/>
        <v>3.5163736355303725E-2</v>
      </c>
      <c r="L76" s="72">
        <f t="shared" si="23"/>
        <v>2.135593220338983E-2</v>
      </c>
      <c r="M76" s="72">
        <f t="shared" si="23"/>
        <v>1.2175222794025355E-2</v>
      </c>
      <c r="N76" s="72">
        <f t="shared" si="23"/>
        <v>2.135593220338983E-2</v>
      </c>
      <c r="O76" s="72">
        <f t="shared" si="23"/>
        <v>3.5227867993713989E-2</v>
      </c>
      <c r="P76" s="72">
        <f t="shared" si="23"/>
        <v>1.3307984790874524E-2</v>
      </c>
      <c r="Q76" s="72">
        <f t="shared" si="23"/>
        <v>2.9848634884707879E-2</v>
      </c>
      <c r="R76" s="72">
        <f t="shared" si="23"/>
        <v>2.7806986797523074E-2</v>
      </c>
      <c r="S76" s="72">
        <f t="shared" si="23"/>
        <v>1.252635495473149E-2</v>
      </c>
      <c r="T76" s="72">
        <f t="shared" si="23"/>
        <v>1.0315762989055227E-2</v>
      </c>
      <c r="U76" s="72">
        <f t="shared" si="23"/>
        <v>1.3289036544850499E-2</v>
      </c>
      <c r="V76" s="72">
        <f t="shared" si="23"/>
        <v>1.6063764561618638E-2</v>
      </c>
      <c r="W76" s="72">
        <f t="shared" si="23"/>
        <v>2.874452178396494E-2</v>
      </c>
      <c r="X76" s="72">
        <f t="shared" si="23"/>
        <v>1.9279553526128868E-2</v>
      </c>
      <c r="Y76" s="72">
        <f t="shared" si="23"/>
        <v>4.3294479313436662E-2</v>
      </c>
      <c r="Z76" s="72">
        <f t="shared" si="23"/>
        <v>1.8309356794673642E-2</v>
      </c>
      <c r="AA76" s="72">
        <f t="shared" si="23"/>
        <v>1.5549197661400671E-2</v>
      </c>
      <c r="AB76" s="72">
        <f t="shared" si="23"/>
        <v>2.6567481402763018E-2</v>
      </c>
      <c r="AC76" s="72">
        <f t="shared" si="23"/>
        <v>1.0505836575875487E-2</v>
      </c>
      <c r="AD76" s="72">
        <f t="shared" si="23"/>
        <v>1.8652849740932641E-2</v>
      </c>
      <c r="AE76" s="72">
        <f t="shared" si="23"/>
        <v>2.3711340206185566E-2</v>
      </c>
      <c r="AF76" s="72">
        <f t="shared" si="23"/>
        <v>2.570694087403599E-2</v>
      </c>
      <c r="AG76" s="73">
        <f t="shared" si="23"/>
        <v>1.7571884984025558E-2</v>
      </c>
    </row>
    <row r="77" spans="1:33" x14ac:dyDescent="0.25">
      <c r="A77" s="126"/>
      <c r="B77" s="99"/>
      <c r="C77" s="59"/>
      <c r="D77" s="111" t="s">
        <v>403</v>
      </c>
      <c r="E77" s="117">
        <v>2018</v>
      </c>
      <c r="F77" s="60">
        <f>F69/F74</f>
        <v>4.8909338351508904E-3</v>
      </c>
      <c r="G77" s="60">
        <f>G69/G74</f>
        <v>5.9430411134868818E-3</v>
      </c>
      <c r="H77" s="60">
        <f t="shared" ref="H77:AG77" si="24">H69/H74</f>
        <v>5.950479233226837E-3</v>
      </c>
      <c r="I77" s="60">
        <f t="shared" si="24"/>
        <v>6.3345317582605715E-3</v>
      </c>
      <c r="J77" s="60">
        <f t="shared" si="24"/>
        <v>5.0115813855548539E-3</v>
      </c>
      <c r="K77" s="60">
        <f t="shared" si="24"/>
        <v>8.4576285309557533E-3</v>
      </c>
      <c r="L77" s="60">
        <f t="shared" si="24"/>
        <v>5.084745762711864E-3</v>
      </c>
      <c r="M77" s="60">
        <f t="shared" si="24"/>
        <v>4.0584075980084518E-3</v>
      </c>
      <c r="N77" s="60">
        <f t="shared" si="24"/>
        <v>5.084745762711864E-3</v>
      </c>
      <c r="O77" s="60">
        <f t="shared" si="24"/>
        <v>7.5955997904662131E-3</v>
      </c>
      <c r="P77" s="60">
        <f t="shared" si="24"/>
        <v>4.8716730038022814E-3</v>
      </c>
      <c r="Q77" s="60">
        <f t="shared" si="24"/>
        <v>7.6389871268920636E-3</v>
      </c>
      <c r="R77" s="60">
        <f t="shared" si="24"/>
        <v>8.5290337656268259E-3</v>
      </c>
      <c r="S77" s="60">
        <f t="shared" si="24"/>
        <v>2.8525362768200423E-3</v>
      </c>
      <c r="T77" s="60">
        <f t="shared" si="24"/>
        <v>3.6482576424707509E-3</v>
      </c>
      <c r="U77" s="60">
        <f t="shared" si="24"/>
        <v>5.4140519256798327E-3</v>
      </c>
      <c r="V77" s="60">
        <f t="shared" si="24"/>
        <v>5.3954629061925196E-3</v>
      </c>
      <c r="W77" s="60">
        <f t="shared" si="24"/>
        <v>7.7339520494972931E-3</v>
      </c>
      <c r="X77" s="60">
        <f t="shared" si="24"/>
        <v>5.5809233891425669E-3</v>
      </c>
      <c r="Y77" s="60">
        <f t="shared" si="24"/>
        <v>9.2224926348149095E-3</v>
      </c>
      <c r="Z77" s="60">
        <f t="shared" si="24"/>
        <v>5.9445963619070268E-3</v>
      </c>
      <c r="AA77" s="60">
        <f t="shared" si="24"/>
        <v>3.8562010200273666E-3</v>
      </c>
      <c r="AB77" s="60">
        <f t="shared" si="24"/>
        <v>7.4388947927736451E-3</v>
      </c>
      <c r="AC77" s="60">
        <f t="shared" si="24"/>
        <v>4.0207522697795067E-3</v>
      </c>
      <c r="AD77" s="60">
        <f t="shared" si="24"/>
        <v>4.1450777202072537E-3</v>
      </c>
      <c r="AE77" s="60">
        <f t="shared" si="24"/>
        <v>4.1237113402061857E-3</v>
      </c>
      <c r="AF77" s="60">
        <f t="shared" si="24"/>
        <v>1.0282776349614395E-2</v>
      </c>
      <c r="AG77" s="61">
        <f t="shared" si="24"/>
        <v>3.1948881789137379E-3</v>
      </c>
    </row>
    <row r="78" spans="1:33" x14ac:dyDescent="0.25">
      <c r="A78" s="126" t="s">
        <v>357</v>
      </c>
      <c r="B78" s="50" t="s">
        <v>322</v>
      </c>
      <c r="C78" s="51" t="s">
        <v>238</v>
      </c>
      <c r="D78" s="89" t="s">
        <v>151</v>
      </c>
      <c r="E78" s="89">
        <v>2018</v>
      </c>
      <c r="F78" s="52">
        <v>3370122</v>
      </c>
      <c r="G78" s="52">
        <v>266397</v>
      </c>
      <c r="H78" s="52">
        <v>55275</v>
      </c>
      <c r="I78" s="52">
        <v>49230</v>
      </c>
      <c r="J78" s="52">
        <v>46062</v>
      </c>
      <c r="K78" s="52">
        <v>58323</v>
      </c>
      <c r="L78" s="52">
        <v>6345</v>
      </c>
      <c r="M78" s="52">
        <v>51159</v>
      </c>
      <c r="N78" s="52">
        <v>6345</v>
      </c>
      <c r="O78" s="52">
        <v>18831</v>
      </c>
      <c r="P78" s="52">
        <v>19236</v>
      </c>
      <c r="Q78" s="52">
        <v>13116</v>
      </c>
      <c r="R78" s="52">
        <v>20865</v>
      </c>
      <c r="S78" s="52">
        <v>17241</v>
      </c>
      <c r="T78" s="52">
        <v>16224</v>
      </c>
      <c r="U78" s="52">
        <v>19038</v>
      </c>
      <c r="V78" s="52">
        <v>17631</v>
      </c>
      <c r="W78" s="52">
        <v>16716</v>
      </c>
      <c r="X78" s="52">
        <v>16920</v>
      </c>
      <c r="Y78" s="52">
        <v>18630</v>
      </c>
      <c r="Z78" s="52">
        <v>19194</v>
      </c>
      <c r="AA78" s="52">
        <v>13122</v>
      </c>
      <c r="AB78" s="52">
        <v>18411</v>
      </c>
      <c r="AC78" s="52">
        <v>14883</v>
      </c>
      <c r="AD78" s="52">
        <v>2085</v>
      </c>
      <c r="AE78" s="52">
        <v>1986</v>
      </c>
      <c r="AF78" s="52">
        <v>921</v>
      </c>
      <c r="AG78" s="53">
        <v>1353</v>
      </c>
    </row>
    <row r="79" spans="1:33" x14ac:dyDescent="0.25">
      <c r="A79" s="126"/>
      <c r="B79" s="98"/>
      <c r="C79" s="54" t="s">
        <v>256</v>
      </c>
      <c r="D79" s="26" t="s">
        <v>167</v>
      </c>
      <c r="E79" s="26">
        <v>2018</v>
      </c>
      <c r="F79" s="21">
        <v>1271775</v>
      </c>
      <c r="G79" s="21">
        <v>98880</v>
      </c>
      <c r="H79" s="21">
        <v>19173</v>
      </c>
      <c r="I79" s="21">
        <v>20022</v>
      </c>
      <c r="J79" s="21">
        <v>24393</v>
      </c>
      <c r="K79" s="21">
        <v>12999</v>
      </c>
      <c r="L79" s="21">
        <v>2373</v>
      </c>
      <c r="M79" s="21">
        <v>19920</v>
      </c>
      <c r="N79" s="21">
        <v>2373</v>
      </c>
      <c r="O79" s="21">
        <v>3867</v>
      </c>
      <c r="P79" s="21">
        <v>5868</v>
      </c>
      <c r="Q79" s="21">
        <v>7767</v>
      </c>
      <c r="R79" s="21">
        <v>4608</v>
      </c>
      <c r="S79" s="21">
        <v>6723</v>
      </c>
      <c r="T79" s="21">
        <v>7458</v>
      </c>
      <c r="U79" s="21">
        <v>5163</v>
      </c>
      <c r="V79" s="21">
        <v>6594</v>
      </c>
      <c r="W79" s="21">
        <v>6330</v>
      </c>
      <c r="X79" s="21">
        <v>6441</v>
      </c>
      <c r="Y79" s="21">
        <v>4527</v>
      </c>
      <c r="Z79" s="21">
        <v>5814</v>
      </c>
      <c r="AA79" s="21">
        <v>10602</v>
      </c>
      <c r="AB79" s="21">
        <v>6711</v>
      </c>
      <c r="AC79" s="21">
        <v>8034</v>
      </c>
      <c r="AD79" s="21">
        <v>774</v>
      </c>
      <c r="AE79" s="21">
        <v>882</v>
      </c>
      <c r="AF79" s="21">
        <v>243</v>
      </c>
      <c r="AG79" s="22">
        <v>474</v>
      </c>
    </row>
    <row r="80" spans="1:33" x14ac:dyDescent="0.25">
      <c r="A80" s="126"/>
      <c r="B80" s="98"/>
      <c r="C80" s="54" t="s">
        <v>274</v>
      </c>
      <c r="D80" s="26" t="s">
        <v>147</v>
      </c>
      <c r="E80" s="26">
        <v>2018</v>
      </c>
      <c r="F80" s="21">
        <v>57861</v>
      </c>
      <c r="G80" s="21">
        <v>3732</v>
      </c>
      <c r="H80" s="21">
        <v>672</v>
      </c>
      <c r="I80" s="21">
        <v>840</v>
      </c>
      <c r="J80" s="21">
        <v>783</v>
      </c>
      <c r="K80" s="21">
        <v>684</v>
      </c>
      <c r="L80" s="21">
        <v>135</v>
      </c>
      <c r="M80" s="21">
        <v>621</v>
      </c>
      <c r="N80" s="21">
        <v>135</v>
      </c>
      <c r="O80" s="21">
        <v>213</v>
      </c>
      <c r="P80" s="21">
        <v>147</v>
      </c>
      <c r="Q80" s="21">
        <v>321</v>
      </c>
      <c r="R80" s="21">
        <v>204</v>
      </c>
      <c r="S80" s="21">
        <v>225</v>
      </c>
      <c r="T80" s="21">
        <v>162</v>
      </c>
      <c r="U80" s="21">
        <v>180</v>
      </c>
      <c r="V80" s="21">
        <v>240</v>
      </c>
      <c r="W80" s="21">
        <v>225</v>
      </c>
      <c r="X80" s="21">
        <v>294</v>
      </c>
      <c r="Y80" s="21">
        <v>267</v>
      </c>
      <c r="Z80" s="21">
        <v>228</v>
      </c>
      <c r="AA80" s="21">
        <v>393</v>
      </c>
      <c r="AB80" s="21">
        <v>285</v>
      </c>
      <c r="AC80" s="21">
        <v>213</v>
      </c>
      <c r="AD80" s="21">
        <v>39</v>
      </c>
      <c r="AE80" s="21">
        <v>39</v>
      </c>
      <c r="AF80" s="21">
        <v>6</v>
      </c>
      <c r="AG80" s="22">
        <v>48</v>
      </c>
    </row>
    <row r="81" spans="1:34" x14ac:dyDescent="0.25">
      <c r="A81" s="126"/>
      <c r="B81" s="98"/>
      <c r="C81" s="54" t="s">
        <v>197</v>
      </c>
      <c r="D81" s="26" t="s">
        <v>197</v>
      </c>
      <c r="E81" s="26">
        <v>2018</v>
      </c>
      <c r="F81" s="21">
        <v>4699755</v>
      </c>
      <c r="G81" s="21">
        <v>369006</v>
      </c>
      <c r="H81" s="21">
        <v>75120</v>
      </c>
      <c r="I81" s="21">
        <v>70095</v>
      </c>
      <c r="J81" s="21">
        <v>71235</v>
      </c>
      <c r="K81" s="21">
        <v>72006</v>
      </c>
      <c r="L81" s="21">
        <v>8850</v>
      </c>
      <c r="M81" s="21">
        <v>71703</v>
      </c>
      <c r="N81" s="21">
        <v>8850</v>
      </c>
      <c r="O81" s="21">
        <v>22908</v>
      </c>
      <c r="P81" s="21">
        <v>25248</v>
      </c>
      <c r="Q81" s="21">
        <v>21207</v>
      </c>
      <c r="R81" s="21">
        <v>25677</v>
      </c>
      <c r="S81" s="21">
        <v>24189</v>
      </c>
      <c r="T81" s="21">
        <v>23847</v>
      </c>
      <c r="U81" s="21">
        <v>24381</v>
      </c>
      <c r="V81" s="21">
        <v>24465</v>
      </c>
      <c r="W81" s="21">
        <v>23274</v>
      </c>
      <c r="X81" s="21">
        <v>23652</v>
      </c>
      <c r="Y81" s="21">
        <v>23421</v>
      </c>
      <c r="Z81" s="21">
        <v>25233</v>
      </c>
      <c r="AA81" s="21">
        <v>24117</v>
      </c>
      <c r="AB81" s="21">
        <v>25407</v>
      </c>
      <c r="AC81" s="21">
        <v>23130</v>
      </c>
      <c r="AD81" s="21">
        <v>2895</v>
      </c>
      <c r="AE81" s="21">
        <v>2910</v>
      </c>
      <c r="AF81" s="21">
        <v>1167</v>
      </c>
      <c r="AG81" s="22">
        <v>1878</v>
      </c>
    </row>
    <row r="82" spans="1:34" x14ac:dyDescent="0.25">
      <c r="A82" s="126"/>
      <c r="B82" s="98"/>
      <c r="C82" s="54" t="s">
        <v>198</v>
      </c>
      <c r="D82" s="26" t="s">
        <v>198</v>
      </c>
      <c r="E82" s="26">
        <v>2018</v>
      </c>
      <c r="F82" s="21">
        <v>4641897</v>
      </c>
      <c r="G82" s="21">
        <v>365277</v>
      </c>
      <c r="H82" s="21">
        <v>74448</v>
      </c>
      <c r="I82" s="21">
        <v>69252</v>
      </c>
      <c r="J82" s="21">
        <v>70452</v>
      </c>
      <c r="K82" s="21">
        <v>71322</v>
      </c>
      <c r="L82" s="21">
        <v>8715</v>
      </c>
      <c r="M82" s="21">
        <v>71082</v>
      </c>
      <c r="N82" s="21">
        <v>8715</v>
      </c>
      <c r="O82" s="21">
        <v>22698</v>
      </c>
      <c r="P82" s="21">
        <v>25101</v>
      </c>
      <c r="Q82" s="21">
        <v>20883</v>
      </c>
      <c r="R82" s="21">
        <v>25473</v>
      </c>
      <c r="S82" s="21">
        <v>23961</v>
      </c>
      <c r="T82" s="21">
        <v>23685</v>
      </c>
      <c r="U82" s="21">
        <v>24201</v>
      </c>
      <c r="V82" s="21">
        <v>24225</v>
      </c>
      <c r="W82" s="21">
        <v>23046</v>
      </c>
      <c r="X82" s="21">
        <v>23361</v>
      </c>
      <c r="Y82" s="21">
        <v>23154</v>
      </c>
      <c r="Z82" s="21">
        <v>25005</v>
      </c>
      <c r="AA82" s="21">
        <v>23724</v>
      </c>
      <c r="AB82" s="21">
        <v>25125</v>
      </c>
      <c r="AC82" s="21">
        <v>22917</v>
      </c>
      <c r="AD82" s="21">
        <v>2856</v>
      </c>
      <c r="AE82" s="21">
        <v>2868</v>
      </c>
      <c r="AF82" s="21">
        <v>1161</v>
      </c>
      <c r="AG82" s="22">
        <v>1830</v>
      </c>
    </row>
    <row r="83" spans="1:34" x14ac:dyDescent="0.25">
      <c r="A83" s="126"/>
      <c r="B83" s="98"/>
      <c r="C83" s="54"/>
      <c r="D83" s="110" t="s">
        <v>151</v>
      </c>
      <c r="E83" s="117">
        <v>2018</v>
      </c>
      <c r="F83" s="72">
        <f>F78/F$82</f>
        <v>0.72602257223716937</v>
      </c>
      <c r="G83" s="72">
        <f>G78/G$82</f>
        <v>0.72930132474806786</v>
      </c>
      <c r="H83" s="72">
        <f t="shared" ref="H83:AG83" si="25">H78/H$82</f>
        <v>0.74246453900709219</v>
      </c>
      <c r="I83" s="72">
        <f t="shared" si="25"/>
        <v>0.71088199618783576</v>
      </c>
      <c r="J83" s="72">
        <f t="shared" si="25"/>
        <v>0.65380684721512516</v>
      </c>
      <c r="K83" s="72">
        <f t="shared" si="25"/>
        <v>0.81774207117018594</v>
      </c>
      <c r="L83" s="72">
        <f t="shared" si="25"/>
        <v>0.72805507745266784</v>
      </c>
      <c r="M83" s="72">
        <f t="shared" si="25"/>
        <v>0.71971807208576011</v>
      </c>
      <c r="N83" s="72">
        <f t="shared" si="25"/>
        <v>0.72805507745266784</v>
      </c>
      <c r="O83" s="72">
        <f t="shared" si="25"/>
        <v>0.82963256674596886</v>
      </c>
      <c r="P83" s="72">
        <f t="shared" si="25"/>
        <v>0.76634397035974666</v>
      </c>
      <c r="Q83" s="72">
        <f t="shared" si="25"/>
        <v>0.62807067950007178</v>
      </c>
      <c r="R83" s="72">
        <f t="shared" si="25"/>
        <v>0.81910257920150753</v>
      </c>
      <c r="S83" s="72">
        <f t="shared" si="25"/>
        <v>0.71954425942156008</v>
      </c>
      <c r="T83" s="72">
        <f t="shared" si="25"/>
        <v>0.68499050031665609</v>
      </c>
      <c r="U83" s="72">
        <f t="shared" si="25"/>
        <v>0.78666170819387626</v>
      </c>
      <c r="V83" s="72">
        <f t="shared" si="25"/>
        <v>0.72780185758513927</v>
      </c>
      <c r="W83" s="72">
        <f t="shared" si="25"/>
        <v>0.72533194480604013</v>
      </c>
      <c r="X83" s="72">
        <f t="shared" si="25"/>
        <v>0.72428406318222682</v>
      </c>
      <c r="Y83" s="72">
        <f t="shared" si="25"/>
        <v>0.80461259393625295</v>
      </c>
      <c r="Z83" s="72">
        <f t="shared" si="25"/>
        <v>0.76760647870425913</v>
      </c>
      <c r="AA83" s="72">
        <f t="shared" si="25"/>
        <v>0.55311077389984831</v>
      </c>
      <c r="AB83" s="72">
        <f t="shared" si="25"/>
        <v>0.73277611940298504</v>
      </c>
      <c r="AC83" s="72">
        <f t="shared" si="25"/>
        <v>0.64943055373740022</v>
      </c>
      <c r="AD83" s="72">
        <f t="shared" si="25"/>
        <v>0.73004201680672265</v>
      </c>
      <c r="AE83" s="72">
        <f t="shared" si="25"/>
        <v>0.69246861924686187</v>
      </c>
      <c r="AF83" s="72">
        <f t="shared" si="25"/>
        <v>0.79328165374677007</v>
      </c>
      <c r="AG83" s="73">
        <f t="shared" si="25"/>
        <v>0.73934426229508199</v>
      </c>
      <c r="AH83" s="13"/>
    </row>
    <row r="84" spans="1:34" x14ac:dyDescent="0.25">
      <c r="A84" s="126"/>
      <c r="B84" s="99"/>
      <c r="C84" s="59"/>
      <c r="D84" s="111" t="s">
        <v>167</v>
      </c>
      <c r="E84" s="117">
        <v>2018</v>
      </c>
      <c r="F84" s="60">
        <f>F79/F$82</f>
        <v>0.27397742776283057</v>
      </c>
      <c r="G84" s="60">
        <f>G79/G$82</f>
        <v>0.27069867525193209</v>
      </c>
      <c r="H84" s="60">
        <f t="shared" ref="H84:AG84" si="26">H79/H$82</f>
        <v>0.25753546099290781</v>
      </c>
      <c r="I84" s="60">
        <f t="shared" si="26"/>
        <v>0.28911800381216429</v>
      </c>
      <c r="J84" s="60">
        <f t="shared" si="26"/>
        <v>0.34623573496848919</v>
      </c>
      <c r="K84" s="60">
        <f t="shared" si="26"/>
        <v>0.18225792882981409</v>
      </c>
      <c r="L84" s="60">
        <f t="shared" si="26"/>
        <v>0.27228915662650605</v>
      </c>
      <c r="M84" s="60">
        <f t="shared" si="26"/>
        <v>0.28023972313665907</v>
      </c>
      <c r="N84" s="60">
        <f t="shared" si="26"/>
        <v>0.27228915662650605</v>
      </c>
      <c r="O84" s="60">
        <f t="shared" si="26"/>
        <v>0.1703674332540312</v>
      </c>
      <c r="P84" s="60">
        <f t="shared" si="26"/>
        <v>0.23377554679096452</v>
      </c>
      <c r="Q84" s="60">
        <f t="shared" si="26"/>
        <v>0.37192932049992816</v>
      </c>
      <c r="R84" s="60">
        <f t="shared" si="26"/>
        <v>0.18089742079849253</v>
      </c>
      <c r="S84" s="60">
        <f t="shared" si="26"/>
        <v>0.28058094403405531</v>
      </c>
      <c r="T84" s="60">
        <f t="shared" si="26"/>
        <v>0.31488283723875871</v>
      </c>
      <c r="U84" s="60">
        <f t="shared" si="26"/>
        <v>0.21333829180612371</v>
      </c>
      <c r="V84" s="60">
        <f t="shared" si="26"/>
        <v>0.27219814241486068</v>
      </c>
      <c r="W84" s="60">
        <f t="shared" si="26"/>
        <v>0.27466805519395993</v>
      </c>
      <c r="X84" s="60">
        <f t="shared" si="26"/>
        <v>0.27571593681777323</v>
      </c>
      <c r="Y84" s="60">
        <f t="shared" si="26"/>
        <v>0.19551697330914744</v>
      </c>
      <c r="Z84" s="60">
        <f t="shared" si="26"/>
        <v>0.23251349730053988</v>
      </c>
      <c r="AA84" s="60">
        <f t="shared" si="26"/>
        <v>0.44688922610015175</v>
      </c>
      <c r="AB84" s="60">
        <f t="shared" si="26"/>
        <v>0.26710447761194028</v>
      </c>
      <c r="AC84" s="60">
        <f t="shared" si="26"/>
        <v>0.35056944626259984</v>
      </c>
      <c r="AD84" s="60">
        <f t="shared" si="26"/>
        <v>0.27100840336134452</v>
      </c>
      <c r="AE84" s="60">
        <f t="shared" si="26"/>
        <v>0.30753138075313807</v>
      </c>
      <c r="AF84" s="60">
        <f t="shared" si="26"/>
        <v>0.20930232558139536</v>
      </c>
      <c r="AG84" s="61">
        <f t="shared" si="26"/>
        <v>0.25901639344262295</v>
      </c>
      <c r="AH84" s="13"/>
    </row>
    <row r="85" spans="1:34" x14ac:dyDescent="0.25">
      <c r="A85" s="126" t="s">
        <v>357</v>
      </c>
      <c r="B85" s="50" t="s">
        <v>321</v>
      </c>
      <c r="C85" s="51" t="s">
        <v>238</v>
      </c>
      <c r="D85" s="89" t="s">
        <v>136</v>
      </c>
      <c r="E85" s="89">
        <v>2018</v>
      </c>
      <c r="F85" s="52">
        <v>3370122</v>
      </c>
      <c r="G85" s="52">
        <v>266397</v>
      </c>
      <c r="H85" s="52">
        <v>55275</v>
      </c>
      <c r="I85" s="52">
        <v>49230</v>
      </c>
      <c r="J85" s="52">
        <v>46062</v>
      </c>
      <c r="K85" s="52">
        <v>58323</v>
      </c>
      <c r="L85" s="52">
        <v>6345</v>
      </c>
      <c r="M85" s="52">
        <v>51159</v>
      </c>
      <c r="N85" s="52">
        <v>6345</v>
      </c>
      <c r="O85" s="52">
        <v>18831</v>
      </c>
      <c r="P85" s="52">
        <v>19236</v>
      </c>
      <c r="Q85" s="52">
        <v>13116</v>
      </c>
      <c r="R85" s="52">
        <v>20865</v>
      </c>
      <c r="S85" s="52">
        <v>17241</v>
      </c>
      <c r="T85" s="52">
        <v>16224</v>
      </c>
      <c r="U85" s="52">
        <v>19038</v>
      </c>
      <c r="V85" s="52">
        <v>17631</v>
      </c>
      <c r="W85" s="52">
        <v>16716</v>
      </c>
      <c r="X85" s="52">
        <v>16920</v>
      </c>
      <c r="Y85" s="52">
        <v>18630</v>
      </c>
      <c r="Z85" s="52">
        <v>19194</v>
      </c>
      <c r="AA85" s="52">
        <v>13122</v>
      </c>
      <c r="AB85" s="52">
        <v>18411</v>
      </c>
      <c r="AC85" s="52">
        <v>14883</v>
      </c>
      <c r="AD85" s="52">
        <v>2085</v>
      </c>
      <c r="AE85" s="52">
        <v>1986</v>
      </c>
      <c r="AF85" s="52">
        <v>921</v>
      </c>
      <c r="AG85" s="53">
        <v>1353</v>
      </c>
    </row>
    <row r="86" spans="1:34" x14ac:dyDescent="0.25">
      <c r="A86" s="126"/>
      <c r="B86" s="98"/>
      <c r="C86" s="54" t="s">
        <v>256</v>
      </c>
      <c r="D86" s="26" t="s">
        <v>75</v>
      </c>
      <c r="E86" s="26">
        <v>2018</v>
      </c>
      <c r="F86" s="21">
        <v>75810</v>
      </c>
      <c r="G86" s="21">
        <v>6495</v>
      </c>
      <c r="H86" s="21">
        <v>1461</v>
      </c>
      <c r="I86" s="21">
        <v>1296</v>
      </c>
      <c r="J86" s="21">
        <v>984</v>
      </c>
      <c r="K86" s="21">
        <v>1182</v>
      </c>
      <c r="L86" s="21">
        <v>252</v>
      </c>
      <c r="M86" s="21">
        <v>1320</v>
      </c>
      <c r="N86" s="21">
        <v>252</v>
      </c>
      <c r="O86" s="21">
        <v>321</v>
      </c>
      <c r="P86" s="21">
        <v>546</v>
      </c>
      <c r="Q86" s="21">
        <v>387</v>
      </c>
      <c r="R86" s="21">
        <v>513</v>
      </c>
      <c r="S86" s="21">
        <v>594</v>
      </c>
      <c r="T86" s="21">
        <v>333</v>
      </c>
      <c r="U86" s="21">
        <v>390</v>
      </c>
      <c r="V86" s="21">
        <v>498</v>
      </c>
      <c r="W86" s="21">
        <v>282</v>
      </c>
      <c r="X86" s="21">
        <v>471</v>
      </c>
      <c r="Y86" s="21">
        <v>345</v>
      </c>
      <c r="Z86" s="21">
        <v>438</v>
      </c>
      <c r="AA86" s="21">
        <v>372</v>
      </c>
      <c r="AB86" s="21">
        <v>417</v>
      </c>
      <c r="AC86" s="21">
        <v>333</v>
      </c>
      <c r="AD86" s="21">
        <v>93</v>
      </c>
      <c r="AE86" s="21">
        <v>87</v>
      </c>
      <c r="AF86" s="21">
        <v>21</v>
      </c>
      <c r="AG86" s="22">
        <v>54</v>
      </c>
    </row>
    <row r="87" spans="1:34" x14ac:dyDescent="0.25">
      <c r="A87" s="126"/>
      <c r="B87" s="98"/>
      <c r="C87" s="54" t="s">
        <v>274</v>
      </c>
      <c r="D87" s="26" t="s">
        <v>169</v>
      </c>
      <c r="E87" s="26">
        <v>2018</v>
      </c>
      <c r="F87" s="21">
        <v>171468</v>
      </c>
      <c r="G87" s="21">
        <v>6765</v>
      </c>
      <c r="H87" s="21">
        <v>1170</v>
      </c>
      <c r="I87" s="21">
        <v>1404</v>
      </c>
      <c r="J87" s="21">
        <v>1557</v>
      </c>
      <c r="K87" s="21">
        <v>1809</v>
      </c>
      <c r="L87" s="21">
        <v>27</v>
      </c>
      <c r="M87" s="21">
        <v>798</v>
      </c>
      <c r="N87" s="21">
        <v>27</v>
      </c>
      <c r="O87" s="21">
        <v>555</v>
      </c>
      <c r="P87" s="21">
        <v>129</v>
      </c>
      <c r="Q87" s="21">
        <v>687</v>
      </c>
      <c r="R87" s="21">
        <v>273</v>
      </c>
      <c r="S87" s="21">
        <v>192</v>
      </c>
      <c r="T87" s="21">
        <v>252</v>
      </c>
      <c r="U87" s="21">
        <v>261</v>
      </c>
      <c r="V87" s="21">
        <v>282</v>
      </c>
      <c r="W87" s="21">
        <v>723</v>
      </c>
      <c r="X87" s="21">
        <v>342</v>
      </c>
      <c r="Y87" s="21">
        <v>981</v>
      </c>
      <c r="Z87" s="21">
        <v>375</v>
      </c>
      <c r="AA87" s="21">
        <v>582</v>
      </c>
      <c r="AB87" s="21">
        <v>756</v>
      </c>
      <c r="AC87" s="21">
        <v>342</v>
      </c>
      <c r="AD87" s="21">
        <v>12</v>
      </c>
      <c r="AE87" s="21">
        <v>0</v>
      </c>
      <c r="AF87" s="21">
        <v>0</v>
      </c>
      <c r="AG87" s="22">
        <v>9</v>
      </c>
    </row>
    <row r="88" spans="1:34" x14ac:dyDescent="0.25">
      <c r="A88" s="126"/>
      <c r="B88" s="98"/>
      <c r="C88" s="54" t="s">
        <v>283</v>
      </c>
      <c r="D88" s="26" t="s">
        <v>206</v>
      </c>
      <c r="E88" s="26">
        <v>2018</v>
      </c>
      <c r="F88" s="21">
        <v>276042</v>
      </c>
      <c r="G88" s="21">
        <v>23082</v>
      </c>
      <c r="H88" s="21">
        <v>6321</v>
      </c>
      <c r="I88" s="21">
        <v>4179</v>
      </c>
      <c r="J88" s="21">
        <v>3171</v>
      </c>
      <c r="K88" s="21">
        <v>4179</v>
      </c>
      <c r="L88" s="21">
        <v>1164</v>
      </c>
      <c r="M88" s="21">
        <v>4074</v>
      </c>
      <c r="N88" s="21">
        <v>1164</v>
      </c>
      <c r="O88" s="21">
        <v>1161</v>
      </c>
      <c r="P88" s="21">
        <v>2484</v>
      </c>
      <c r="Q88" s="21">
        <v>1227</v>
      </c>
      <c r="R88" s="21">
        <v>2043</v>
      </c>
      <c r="S88" s="21">
        <v>1635</v>
      </c>
      <c r="T88" s="21">
        <v>1440</v>
      </c>
      <c r="U88" s="21">
        <v>1269</v>
      </c>
      <c r="V88" s="21">
        <v>2478</v>
      </c>
      <c r="W88" s="21">
        <v>690</v>
      </c>
      <c r="X88" s="21">
        <v>1563</v>
      </c>
      <c r="Y88" s="21">
        <v>975</v>
      </c>
      <c r="Z88" s="21">
        <v>1383</v>
      </c>
      <c r="AA88" s="21">
        <v>1041</v>
      </c>
      <c r="AB88" s="21">
        <v>1362</v>
      </c>
      <c r="AC88" s="21">
        <v>1170</v>
      </c>
      <c r="AD88" s="21">
        <v>381</v>
      </c>
      <c r="AE88" s="21">
        <v>501</v>
      </c>
      <c r="AF88" s="21">
        <v>117</v>
      </c>
      <c r="AG88" s="22">
        <v>165</v>
      </c>
    </row>
    <row r="89" spans="1:34" x14ac:dyDescent="0.25">
      <c r="A89" s="126"/>
      <c r="B89" s="98"/>
      <c r="C89" s="54" t="s">
        <v>287</v>
      </c>
      <c r="D89" s="26" t="s">
        <v>101</v>
      </c>
      <c r="E89" s="26">
        <v>2018</v>
      </c>
      <c r="F89" s="21">
        <v>88533</v>
      </c>
      <c r="G89" s="21">
        <v>7887</v>
      </c>
      <c r="H89" s="21">
        <v>2148</v>
      </c>
      <c r="I89" s="21">
        <v>1617</v>
      </c>
      <c r="J89" s="21">
        <v>1017</v>
      </c>
      <c r="K89" s="21">
        <v>1404</v>
      </c>
      <c r="L89" s="21">
        <v>390</v>
      </c>
      <c r="M89" s="21">
        <v>1311</v>
      </c>
      <c r="N89" s="21">
        <v>390</v>
      </c>
      <c r="O89" s="21">
        <v>363</v>
      </c>
      <c r="P89" s="21">
        <v>792</v>
      </c>
      <c r="Q89" s="21">
        <v>648</v>
      </c>
      <c r="R89" s="21">
        <v>618</v>
      </c>
      <c r="S89" s="21">
        <v>474</v>
      </c>
      <c r="T89" s="21">
        <v>354</v>
      </c>
      <c r="U89" s="21">
        <v>402</v>
      </c>
      <c r="V89" s="21">
        <v>843</v>
      </c>
      <c r="W89" s="21">
        <v>246</v>
      </c>
      <c r="X89" s="21">
        <v>540</v>
      </c>
      <c r="Y89" s="21">
        <v>420</v>
      </c>
      <c r="Z89" s="21">
        <v>432</v>
      </c>
      <c r="AA89" s="21">
        <v>414</v>
      </c>
      <c r="AB89" s="21">
        <v>513</v>
      </c>
      <c r="AC89" s="21">
        <v>435</v>
      </c>
      <c r="AD89" s="21">
        <v>108</v>
      </c>
      <c r="AE89" s="21">
        <v>147</v>
      </c>
      <c r="AF89" s="21">
        <v>48</v>
      </c>
      <c r="AG89" s="22">
        <v>84</v>
      </c>
    </row>
    <row r="90" spans="1:34" x14ac:dyDescent="0.25">
      <c r="A90" s="126"/>
      <c r="B90" s="98"/>
      <c r="C90" s="54" t="s">
        <v>289</v>
      </c>
      <c r="D90" s="26" t="s">
        <v>144</v>
      </c>
      <c r="E90" s="26">
        <v>2018</v>
      </c>
      <c r="F90" s="21">
        <v>39846</v>
      </c>
      <c r="G90" s="21">
        <v>3456</v>
      </c>
      <c r="H90" s="21">
        <v>987</v>
      </c>
      <c r="I90" s="21">
        <v>621</v>
      </c>
      <c r="J90" s="21">
        <v>504</v>
      </c>
      <c r="K90" s="21">
        <v>501</v>
      </c>
      <c r="L90" s="21">
        <v>210</v>
      </c>
      <c r="M90" s="21">
        <v>633</v>
      </c>
      <c r="N90" s="21">
        <v>210</v>
      </c>
      <c r="O90" s="21">
        <v>108</v>
      </c>
      <c r="P90" s="21">
        <v>369</v>
      </c>
      <c r="Q90" s="21">
        <v>204</v>
      </c>
      <c r="R90" s="21">
        <v>279</v>
      </c>
      <c r="S90" s="21">
        <v>288</v>
      </c>
      <c r="T90" s="21">
        <v>162</v>
      </c>
      <c r="U90" s="21">
        <v>156</v>
      </c>
      <c r="V90" s="21">
        <v>399</v>
      </c>
      <c r="W90" s="21">
        <v>93</v>
      </c>
      <c r="X90" s="21">
        <v>234</v>
      </c>
      <c r="Y90" s="21">
        <v>114</v>
      </c>
      <c r="Z90" s="21">
        <v>183</v>
      </c>
      <c r="AA90" s="21">
        <v>249</v>
      </c>
      <c r="AB90" s="21">
        <v>222</v>
      </c>
      <c r="AC90" s="21">
        <v>189</v>
      </c>
      <c r="AD90" s="21">
        <v>69</v>
      </c>
      <c r="AE90" s="21">
        <v>69</v>
      </c>
      <c r="AF90" s="21">
        <v>18</v>
      </c>
      <c r="AG90" s="22">
        <v>51</v>
      </c>
    </row>
    <row r="91" spans="1:34" x14ac:dyDescent="0.25">
      <c r="A91" s="126"/>
      <c r="B91" s="98"/>
      <c r="C91" s="54" t="s">
        <v>290</v>
      </c>
      <c r="D91" s="26" t="s">
        <v>73</v>
      </c>
      <c r="E91" s="26">
        <v>2018</v>
      </c>
      <c r="F91" s="21">
        <v>480900</v>
      </c>
      <c r="G91" s="21">
        <v>42441</v>
      </c>
      <c r="H91" s="21">
        <v>5409</v>
      </c>
      <c r="I91" s="21">
        <v>8916</v>
      </c>
      <c r="J91" s="21">
        <v>15249</v>
      </c>
      <c r="K91" s="21">
        <v>2880</v>
      </c>
      <c r="L91" s="21">
        <v>198</v>
      </c>
      <c r="M91" s="21">
        <v>9789</v>
      </c>
      <c r="N91" s="21">
        <v>198</v>
      </c>
      <c r="O91" s="21">
        <v>990</v>
      </c>
      <c r="P91" s="21">
        <v>960</v>
      </c>
      <c r="Q91" s="21">
        <v>3876</v>
      </c>
      <c r="R91" s="21">
        <v>525</v>
      </c>
      <c r="S91" s="21">
        <v>2928</v>
      </c>
      <c r="T91" s="21">
        <v>4317</v>
      </c>
      <c r="U91" s="21">
        <v>2079</v>
      </c>
      <c r="V91" s="21">
        <v>1548</v>
      </c>
      <c r="W91" s="21">
        <v>3807</v>
      </c>
      <c r="X91" s="21">
        <v>2628</v>
      </c>
      <c r="Y91" s="21">
        <v>1362</v>
      </c>
      <c r="Z91" s="21">
        <v>2412</v>
      </c>
      <c r="AA91" s="21">
        <v>7128</v>
      </c>
      <c r="AB91" s="21">
        <v>2901</v>
      </c>
      <c r="AC91" s="21">
        <v>4782</v>
      </c>
      <c r="AD91" s="21">
        <v>60</v>
      </c>
      <c r="AE91" s="21">
        <v>33</v>
      </c>
      <c r="AF91" s="21">
        <v>12</v>
      </c>
      <c r="AG91" s="22">
        <v>93</v>
      </c>
    </row>
    <row r="92" spans="1:34" x14ac:dyDescent="0.25">
      <c r="A92" s="126"/>
      <c r="B92" s="98"/>
      <c r="C92" s="54" t="s">
        <v>292</v>
      </c>
      <c r="D92" s="26" t="s">
        <v>134</v>
      </c>
      <c r="E92" s="26">
        <v>2018</v>
      </c>
      <c r="F92" s="21">
        <v>115500</v>
      </c>
      <c r="G92" s="21">
        <v>6573</v>
      </c>
      <c r="H92" s="21">
        <v>1188</v>
      </c>
      <c r="I92" s="21">
        <v>1251</v>
      </c>
      <c r="J92" s="21">
        <v>1572</v>
      </c>
      <c r="K92" s="21">
        <v>810</v>
      </c>
      <c r="L92" s="21">
        <v>102</v>
      </c>
      <c r="M92" s="21">
        <v>1647</v>
      </c>
      <c r="N92" s="21">
        <v>102</v>
      </c>
      <c r="O92" s="21">
        <v>288</v>
      </c>
      <c r="P92" s="21">
        <v>423</v>
      </c>
      <c r="Q92" s="21">
        <v>384</v>
      </c>
      <c r="R92" s="21">
        <v>282</v>
      </c>
      <c r="S92" s="21">
        <v>468</v>
      </c>
      <c r="T92" s="21">
        <v>519</v>
      </c>
      <c r="U92" s="21">
        <v>522</v>
      </c>
      <c r="V92" s="21">
        <v>369</v>
      </c>
      <c r="W92" s="21">
        <v>426</v>
      </c>
      <c r="X92" s="21">
        <v>408</v>
      </c>
      <c r="Y92" s="21">
        <v>240</v>
      </c>
      <c r="Z92" s="21">
        <v>459</v>
      </c>
      <c r="AA92" s="21">
        <v>627</v>
      </c>
      <c r="AB92" s="21">
        <v>396</v>
      </c>
      <c r="AC92" s="21">
        <v>660</v>
      </c>
      <c r="AD92" s="21">
        <v>39</v>
      </c>
      <c r="AE92" s="21">
        <v>30</v>
      </c>
      <c r="AF92" s="21">
        <v>21</v>
      </c>
      <c r="AG92" s="22">
        <v>12</v>
      </c>
    </row>
    <row r="93" spans="1:34" x14ac:dyDescent="0.25">
      <c r="A93" s="126"/>
      <c r="B93" s="98"/>
      <c r="C93" s="54" t="s">
        <v>294</v>
      </c>
      <c r="D93" s="26" t="s">
        <v>158</v>
      </c>
      <c r="E93" s="26">
        <v>2018</v>
      </c>
      <c r="F93" s="21">
        <v>23676</v>
      </c>
      <c r="G93" s="21">
        <v>2181</v>
      </c>
      <c r="H93" s="21">
        <v>495</v>
      </c>
      <c r="I93" s="21">
        <v>735</v>
      </c>
      <c r="J93" s="21">
        <v>339</v>
      </c>
      <c r="K93" s="21">
        <v>237</v>
      </c>
      <c r="L93" s="21">
        <v>24</v>
      </c>
      <c r="M93" s="21">
        <v>351</v>
      </c>
      <c r="N93" s="21">
        <v>24</v>
      </c>
      <c r="O93" s="21">
        <v>78</v>
      </c>
      <c r="P93" s="21">
        <v>168</v>
      </c>
      <c r="Q93" s="21">
        <v>354</v>
      </c>
      <c r="R93" s="21">
        <v>72</v>
      </c>
      <c r="S93" s="21">
        <v>144</v>
      </c>
      <c r="T93" s="21">
        <v>84</v>
      </c>
      <c r="U93" s="21">
        <v>87</v>
      </c>
      <c r="V93" s="21">
        <v>180</v>
      </c>
      <c r="W93" s="21">
        <v>66</v>
      </c>
      <c r="X93" s="21">
        <v>252</v>
      </c>
      <c r="Y93" s="21">
        <v>84</v>
      </c>
      <c r="Z93" s="21">
        <v>129</v>
      </c>
      <c r="AA93" s="21">
        <v>192</v>
      </c>
      <c r="AB93" s="21">
        <v>150</v>
      </c>
      <c r="AC93" s="21">
        <v>120</v>
      </c>
      <c r="AD93" s="21">
        <v>12</v>
      </c>
      <c r="AE93" s="21">
        <v>6</v>
      </c>
      <c r="AF93" s="21">
        <v>0</v>
      </c>
      <c r="AG93" s="22">
        <v>6</v>
      </c>
    </row>
    <row r="94" spans="1:34" x14ac:dyDescent="0.25">
      <c r="A94" s="126"/>
      <c r="B94" s="98"/>
      <c r="C94" s="54" t="s">
        <v>295</v>
      </c>
      <c r="D94" s="26" t="s">
        <v>147</v>
      </c>
      <c r="E94" s="26">
        <v>2018</v>
      </c>
      <c r="F94" s="21">
        <v>57861</v>
      </c>
      <c r="G94" s="21">
        <v>3732</v>
      </c>
      <c r="H94" s="21">
        <v>672</v>
      </c>
      <c r="I94" s="21">
        <v>840</v>
      </c>
      <c r="J94" s="21">
        <v>783</v>
      </c>
      <c r="K94" s="21">
        <v>684</v>
      </c>
      <c r="L94" s="21">
        <v>135</v>
      </c>
      <c r="M94" s="21">
        <v>621</v>
      </c>
      <c r="N94" s="21">
        <v>135</v>
      </c>
      <c r="O94" s="21">
        <v>213</v>
      </c>
      <c r="P94" s="21">
        <v>147</v>
      </c>
      <c r="Q94" s="21">
        <v>321</v>
      </c>
      <c r="R94" s="21">
        <v>204</v>
      </c>
      <c r="S94" s="21">
        <v>225</v>
      </c>
      <c r="T94" s="21">
        <v>162</v>
      </c>
      <c r="U94" s="21">
        <v>180</v>
      </c>
      <c r="V94" s="21">
        <v>240</v>
      </c>
      <c r="W94" s="21">
        <v>225</v>
      </c>
      <c r="X94" s="21">
        <v>294</v>
      </c>
      <c r="Y94" s="21">
        <v>267</v>
      </c>
      <c r="Z94" s="21">
        <v>228</v>
      </c>
      <c r="AA94" s="21">
        <v>393</v>
      </c>
      <c r="AB94" s="21">
        <v>285</v>
      </c>
      <c r="AC94" s="21">
        <v>213</v>
      </c>
      <c r="AD94" s="21">
        <v>39</v>
      </c>
      <c r="AE94" s="21">
        <v>39</v>
      </c>
      <c r="AF94" s="21">
        <v>6</v>
      </c>
      <c r="AG94" s="22">
        <v>48</v>
      </c>
    </row>
    <row r="95" spans="1:34" x14ac:dyDescent="0.25">
      <c r="A95" s="126"/>
      <c r="B95" s="98"/>
      <c r="C95" s="54" t="s">
        <v>197</v>
      </c>
      <c r="D95" s="26" t="s">
        <v>197</v>
      </c>
      <c r="E95" s="26">
        <v>2018</v>
      </c>
      <c r="F95" s="21">
        <v>4699755</v>
      </c>
      <c r="G95" s="21">
        <v>369006</v>
      </c>
      <c r="H95" s="21">
        <v>75120</v>
      </c>
      <c r="I95" s="21">
        <v>70095</v>
      </c>
      <c r="J95" s="21">
        <v>71235</v>
      </c>
      <c r="K95" s="21">
        <v>72006</v>
      </c>
      <c r="L95" s="21">
        <v>8850</v>
      </c>
      <c r="M95" s="21">
        <v>71703</v>
      </c>
      <c r="N95" s="21">
        <v>8850</v>
      </c>
      <c r="O95" s="21">
        <v>22908</v>
      </c>
      <c r="P95" s="21">
        <v>25248</v>
      </c>
      <c r="Q95" s="21">
        <v>21207</v>
      </c>
      <c r="R95" s="21">
        <v>25677</v>
      </c>
      <c r="S95" s="21">
        <v>24189</v>
      </c>
      <c r="T95" s="21">
        <v>23847</v>
      </c>
      <c r="U95" s="21">
        <v>24381</v>
      </c>
      <c r="V95" s="21">
        <v>24465</v>
      </c>
      <c r="W95" s="21">
        <v>23274</v>
      </c>
      <c r="X95" s="21">
        <v>23652</v>
      </c>
      <c r="Y95" s="21">
        <v>23421</v>
      </c>
      <c r="Z95" s="21">
        <v>25233</v>
      </c>
      <c r="AA95" s="21">
        <v>24117</v>
      </c>
      <c r="AB95" s="21">
        <v>25407</v>
      </c>
      <c r="AC95" s="21">
        <v>23130</v>
      </c>
      <c r="AD95" s="21">
        <v>2895</v>
      </c>
      <c r="AE95" s="21">
        <v>2910</v>
      </c>
      <c r="AF95" s="21">
        <v>1167</v>
      </c>
      <c r="AG95" s="22">
        <v>1878</v>
      </c>
    </row>
    <row r="96" spans="1:34" x14ac:dyDescent="0.25">
      <c r="A96" s="126"/>
      <c r="B96" s="99"/>
      <c r="C96" s="59" t="s">
        <v>198</v>
      </c>
      <c r="D96" s="88" t="s">
        <v>198</v>
      </c>
      <c r="E96" s="88">
        <v>2018</v>
      </c>
      <c r="F96" s="80">
        <v>4641897</v>
      </c>
      <c r="G96" s="80">
        <v>365277</v>
      </c>
      <c r="H96" s="80">
        <v>74448</v>
      </c>
      <c r="I96" s="80">
        <v>69252</v>
      </c>
      <c r="J96" s="80">
        <v>70452</v>
      </c>
      <c r="K96" s="80">
        <v>71322</v>
      </c>
      <c r="L96" s="80">
        <v>8715</v>
      </c>
      <c r="M96" s="80">
        <v>71082</v>
      </c>
      <c r="N96" s="80">
        <v>8715</v>
      </c>
      <c r="O96" s="80">
        <v>22698</v>
      </c>
      <c r="P96" s="80">
        <v>25101</v>
      </c>
      <c r="Q96" s="80">
        <v>20883</v>
      </c>
      <c r="R96" s="80">
        <v>25473</v>
      </c>
      <c r="S96" s="80">
        <v>23961</v>
      </c>
      <c r="T96" s="80">
        <v>23685</v>
      </c>
      <c r="U96" s="80">
        <v>24201</v>
      </c>
      <c r="V96" s="80">
        <v>24225</v>
      </c>
      <c r="W96" s="80">
        <v>23046</v>
      </c>
      <c r="X96" s="80">
        <v>23361</v>
      </c>
      <c r="Y96" s="80">
        <v>23154</v>
      </c>
      <c r="Z96" s="80">
        <v>25005</v>
      </c>
      <c r="AA96" s="80">
        <v>23724</v>
      </c>
      <c r="AB96" s="80">
        <v>25125</v>
      </c>
      <c r="AC96" s="80">
        <v>22917</v>
      </c>
      <c r="AD96" s="80">
        <v>2856</v>
      </c>
      <c r="AE96" s="80">
        <v>2868</v>
      </c>
      <c r="AF96" s="80">
        <v>1161</v>
      </c>
      <c r="AG96" s="81">
        <v>1830</v>
      </c>
    </row>
    <row r="97" spans="1:33" x14ac:dyDescent="0.25">
      <c r="A97" s="126" t="s">
        <v>365</v>
      </c>
      <c r="B97" s="50" t="s">
        <v>456</v>
      </c>
      <c r="C97" s="51"/>
      <c r="D97" s="112" t="s">
        <v>75</v>
      </c>
      <c r="E97" s="117">
        <v>2018</v>
      </c>
      <c r="F97" s="82">
        <f>F86/F$79</f>
        <v>5.9609600754850507E-2</v>
      </c>
      <c r="G97" s="82">
        <f>G86/G$79</f>
        <v>6.5685679611650491E-2</v>
      </c>
      <c r="H97" s="82">
        <f t="shared" ref="G97:AG104" si="27">H86/H$79</f>
        <v>7.6200907526208728E-2</v>
      </c>
      <c r="I97" s="82">
        <f t="shared" si="27"/>
        <v>6.4728798321845971E-2</v>
      </c>
      <c r="J97" s="82">
        <f t="shared" si="27"/>
        <v>4.0339441643094331E-2</v>
      </c>
      <c r="K97" s="82">
        <f t="shared" si="27"/>
        <v>9.0930071543964916E-2</v>
      </c>
      <c r="L97" s="82">
        <f t="shared" si="27"/>
        <v>0.10619469026548672</v>
      </c>
      <c r="M97" s="82">
        <f t="shared" si="27"/>
        <v>6.6265060240963861E-2</v>
      </c>
      <c r="N97" s="82">
        <f t="shared" si="27"/>
        <v>0.10619469026548672</v>
      </c>
      <c r="O97" s="82">
        <f t="shared" si="27"/>
        <v>8.301008533747091E-2</v>
      </c>
      <c r="P97" s="82">
        <f t="shared" si="27"/>
        <v>9.3047034764826175E-2</v>
      </c>
      <c r="Q97" s="82">
        <f t="shared" si="27"/>
        <v>4.9826187717265352E-2</v>
      </c>
      <c r="R97" s="82">
        <f t="shared" si="27"/>
        <v>0.111328125</v>
      </c>
      <c r="S97" s="82">
        <f t="shared" si="27"/>
        <v>8.8353413654618476E-2</v>
      </c>
      <c r="T97" s="82">
        <f t="shared" si="27"/>
        <v>4.4650040225261464E-2</v>
      </c>
      <c r="U97" s="82">
        <f t="shared" si="27"/>
        <v>7.5537478210342818E-2</v>
      </c>
      <c r="V97" s="82">
        <f t="shared" si="27"/>
        <v>7.5523202911737947E-2</v>
      </c>
      <c r="W97" s="82">
        <f t="shared" si="27"/>
        <v>4.4549763033175357E-2</v>
      </c>
      <c r="X97" s="82">
        <f t="shared" si="27"/>
        <v>7.3125291103865855E-2</v>
      </c>
      <c r="Y97" s="82">
        <f t="shared" si="27"/>
        <v>7.6209410205434064E-2</v>
      </c>
      <c r="Z97" s="82">
        <f t="shared" si="27"/>
        <v>7.533539731682147E-2</v>
      </c>
      <c r="AA97" s="82">
        <f t="shared" si="27"/>
        <v>3.5087719298245612E-2</v>
      </c>
      <c r="AB97" s="82">
        <f t="shared" si="27"/>
        <v>6.2136790344210997E-2</v>
      </c>
      <c r="AC97" s="82">
        <f t="shared" si="27"/>
        <v>4.1448842419716206E-2</v>
      </c>
      <c r="AD97" s="82">
        <f t="shared" si="27"/>
        <v>0.12015503875968993</v>
      </c>
      <c r="AE97" s="82">
        <f t="shared" si="27"/>
        <v>9.8639455782312924E-2</v>
      </c>
      <c r="AF97" s="82">
        <f t="shared" si="27"/>
        <v>8.6419753086419748E-2</v>
      </c>
      <c r="AG97" s="83">
        <f t="shared" si="27"/>
        <v>0.11392405063291139</v>
      </c>
    </row>
    <row r="98" spans="1:33" x14ac:dyDescent="0.25">
      <c r="A98" s="126"/>
      <c r="B98" s="98"/>
      <c r="C98" s="54"/>
      <c r="D98" s="110" t="s">
        <v>169</v>
      </c>
      <c r="E98" s="117">
        <v>2018</v>
      </c>
      <c r="F98" s="72">
        <f t="shared" ref="F98:U104" si="28">F87/F$79</f>
        <v>0.13482573568437814</v>
      </c>
      <c r="G98" s="72">
        <f>G87/G$79</f>
        <v>6.8416262135922334E-2</v>
      </c>
      <c r="H98" s="72">
        <f t="shared" si="28"/>
        <v>6.1023314035362229E-2</v>
      </c>
      <c r="I98" s="72">
        <f t="shared" si="28"/>
        <v>7.0122864848666464E-2</v>
      </c>
      <c r="J98" s="72">
        <f t="shared" si="28"/>
        <v>6.3829787234042548E-2</v>
      </c>
      <c r="K98" s="72">
        <f t="shared" si="28"/>
        <v>0.13916455111931686</v>
      </c>
      <c r="L98" s="72">
        <f t="shared" si="28"/>
        <v>1.1378002528445006E-2</v>
      </c>
      <c r="M98" s="72">
        <f t="shared" si="28"/>
        <v>4.0060240963855423E-2</v>
      </c>
      <c r="N98" s="72">
        <f t="shared" si="28"/>
        <v>1.1378002528445006E-2</v>
      </c>
      <c r="O98" s="72">
        <f t="shared" si="28"/>
        <v>0.14352211016291699</v>
      </c>
      <c r="P98" s="72">
        <f t="shared" si="28"/>
        <v>2.198364008179959E-2</v>
      </c>
      <c r="Q98" s="72">
        <f t="shared" si="28"/>
        <v>8.8451139436075701E-2</v>
      </c>
      <c r="R98" s="72">
        <f t="shared" si="28"/>
        <v>5.9244791666666664E-2</v>
      </c>
      <c r="S98" s="72">
        <f t="shared" si="28"/>
        <v>2.8558679161088799E-2</v>
      </c>
      <c r="T98" s="72">
        <f t="shared" si="28"/>
        <v>3.3789219629927592E-2</v>
      </c>
      <c r="U98" s="72">
        <f t="shared" si="28"/>
        <v>5.05520046484602E-2</v>
      </c>
      <c r="V98" s="72">
        <f t="shared" si="27"/>
        <v>4.2766151046405826E-2</v>
      </c>
      <c r="W98" s="72">
        <f t="shared" si="27"/>
        <v>0.11421800947867299</v>
      </c>
      <c r="X98" s="72">
        <f t="shared" si="27"/>
        <v>5.3097345132743362E-2</v>
      </c>
      <c r="Y98" s="72">
        <f t="shared" si="27"/>
        <v>0.21669980119284293</v>
      </c>
      <c r="Z98" s="72">
        <f t="shared" si="27"/>
        <v>6.4499484004127972E-2</v>
      </c>
      <c r="AA98" s="72">
        <f t="shared" si="27"/>
        <v>5.4895302773061684E-2</v>
      </c>
      <c r="AB98" s="72">
        <f t="shared" si="27"/>
        <v>0.11265087170317389</v>
      </c>
      <c r="AC98" s="72">
        <f t="shared" si="27"/>
        <v>4.2569081404032857E-2</v>
      </c>
      <c r="AD98" s="72">
        <f t="shared" si="27"/>
        <v>1.5503875968992248E-2</v>
      </c>
      <c r="AE98" s="72">
        <f t="shared" si="27"/>
        <v>0</v>
      </c>
      <c r="AF98" s="72">
        <f t="shared" si="27"/>
        <v>0</v>
      </c>
      <c r="AG98" s="73">
        <f t="shared" si="27"/>
        <v>1.8987341772151899E-2</v>
      </c>
    </row>
    <row r="99" spans="1:33" x14ac:dyDescent="0.25">
      <c r="A99" s="126"/>
      <c r="B99" s="98"/>
      <c r="C99" s="54"/>
      <c r="D99" s="110" t="s">
        <v>457</v>
      </c>
      <c r="E99" s="117">
        <v>2018</v>
      </c>
      <c r="F99" s="72">
        <f t="shared" si="28"/>
        <v>0.21705254467181695</v>
      </c>
      <c r="G99" s="72">
        <f t="shared" si="27"/>
        <v>0.23343446601941747</v>
      </c>
      <c r="H99" s="72">
        <f t="shared" si="27"/>
        <v>0.32968236582694416</v>
      </c>
      <c r="I99" s="72">
        <f t="shared" si="27"/>
        <v>0.20872040755169313</v>
      </c>
      <c r="J99" s="72">
        <f t="shared" si="27"/>
        <v>0.12999631041692289</v>
      </c>
      <c r="K99" s="72">
        <f t="shared" si="27"/>
        <v>0.32148626817447495</v>
      </c>
      <c r="L99" s="72">
        <f t="shared" si="27"/>
        <v>0.49051833122629585</v>
      </c>
      <c r="M99" s="72">
        <f t="shared" si="27"/>
        <v>0.20451807228915664</v>
      </c>
      <c r="N99" s="72">
        <f t="shared" si="27"/>
        <v>0.49051833122629585</v>
      </c>
      <c r="O99" s="72">
        <f t="shared" si="27"/>
        <v>0.30023273855702093</v>
      </c>
      <c r="P99" s="72">
        <f t="shared" si="27"/>
        <v>0.42331288343558282</v>
      </c>
      <c r="Q99" s="72">
        <f t="shared" si="27"/>
        <v>0.15797605252993432</v>
      </c>
      <c r="R99" s="72">
        <f t="shared" si="27"/>
        <v>0.443359375</v>
      </c>
      <c r="S99" s="72">
        <f t="shared" si="27"/>
        <v>0.24319500223114682</v>
      </c>
      <c r="T99" s="72">
        <f t="shared" si="27"/>
        <v>0.19308125502815768</v>
      </c>
      <c r="U99" s="72">
        <f t="shared" si="27"/>
        <v>0.24578733294596164</v>
      </c>
      <c r="V99" s="72">
        <f t="shared" si="27"/>
        <v>0.37579617834394907</v>
      </c>
      <c r="W99" s="72">
        <f t="shared" si="27"/>
        <v>0.10900473933649289</v>
      </c>
      <c r="X99" s="72">
        <f t="shared" si="27"/>
        <v>0.24266418258034467</v>
      </c>
      <c r="Y99" s="72">
        <f t="shared" si="27"/>
        <v>0.21537442014579192</v>
      </c>
      <c r="Z99" s="72">
        <f t="shared" si="27"/>
        <v>0.23787409700722395</v>
      </c>
      <c r="AA99" s="72">
        <f t="shared" si="27"/>
        <v>9.8189020939445384E-2</v>
      </c>
      <c r="AB99" s="72">
        <f t="shared" si="27"/>
        <v>0.20295037997317836</v>
      </c>
      <c r="AC99" s="72">
        <f t="shared" si="27"/>
        <v>0.14563106796116504</v>
      </c>
      <c r="AD99" s="72">
        <f t="shared" si="27"/>
        <v>0.49224806201550386</v>
      </c>
      <c r="AE99" s="72">
        <f t="shared" si="27"/>
        <v>0.56802721088435371</v>
      </c>
      <c r="AF99" s="72">
        <f t="shared" si="27"/>
        <v>0.48148148148148145</v>
      </c>
      <c r="AG99" s="73">
        <f t="shared" si="27"/>
        <v>0.34810126582278483</v>
      </c>
    </row>
    <row r="100" spans="1:33" x14ac:dyDescent="0.25">
      <c r="A100" s="126"/>
      <c r="B100" s="98"/>
      <c r="C100" s="54"/>
      <c r="D100" s="110" t="s">
        <v>458</v>
      </c>
      <c r="E100" s="117">
        <v>2018</v>
      </c>
      <c r="F100" s="72">
        <f t="shared" si="28"/>
        <v>6.9613728843545442E-2</v>
      </c>
      <c r="G100" s="72">
        <f t="shared" si="27"/>
        <v>7.9763349514563112E-2</v>
      </c>
      <c r="H100" s="72">
        <f t="shared" si="27"/>
        <v>0.11203254576748553</v>
      </c>
      <c r="I100" s="72">
        <f t="shared" si="27"/>
        <v>8.0761162721006891E-2</v>
      </c>
      <c r="J100" s="72">
        <f t="shared" si="27"/>
        <v>4.1692288771368838E-2</v>
      </c>
      <c r="K100" s="72">
        <f t="shared" si="27"/>
        <v>0.10800830833141011</v>
      </c>
      <c r="L100" s="72">
        <f t="shared" si="27"/>
        <v>0.16434892541087232</v>
      </c>
      <c r="M100" s="72">
        <f t="shared" si="27"/>
        <v>6.5813253012048198E-2</v>
      </c>
      <c r="N100" s="72">
        <f t="shared" si="27"/>
        <v>0.16434892541087232</v>
      </c>
      <c r="O100" s="72">
        <f t="shared" si="27"/>
        <v>9.3871217998448414E-2</v>
      </c>
      <c r="P100" s="72">
        <f t="shared" si="27"/>
        <v>0.13496932515337423</v>
      </c>
      <c r="Q100" s="72">
        <f t="shared" si="27"/>
        <v>8.3429895712630361E-2</v>
      </c>
      <c r="R100" s="72">
        <f t="shared" si="27"/>
        <v>0.13411458333333334</v>
      </c>
      <c r="S100" s="72">
        <f t="shared" si="27"/>
        <v>7.0504239178937972E-2</v>
      </c>
      <c r="T100" s="72">
        <f t="shared" si="27"/>
        <v>4.7465808527755428E-2</v>
      </c>
      <c r="U100" s="72">
        <f t="shared" si="27"/>
        <v>7.7861708309122604E-2</v>
      </c>
      <c r="V100" s="72">
        <f t="shared" si="27"/>
        <v>0.12784349408553231</v>
      </c>
      <c r="W100" s="72">
        <f t="shared" si="27"/>
        <v>3.886255924170616E-2</v>
      </c>
      <c r="X100" s="72">
        <f t="shared" si="27"/>
        <v>8.3837913367489525E-2</v>
      </c>
      <c r="Y100" s="72">
        <f t="shared" si="27"/>
        <v>9.2776673293571907E-2</v>
      </c>
      <c r="Z100" s="72">
        <f t="shared" si="27"/>
        <v>7.4303405572755415E-2</v>
      </c>
      <c r="AA100" s="72">
        <f t="shared" si="27"/>
        <v>3.9049235993208829E-2</v>
      </c>
      <c r="AB100" s="72">
        <f t="shared" si="27"/>
        <v>7.6441662941439434E-2</v>
      </c>
      <c r="AC100" s="72">
        <f t="shared" si="27"/>
        <v>5.4144884241971621E-2</v>
      </c>
      <c r="AD100" s="72">
        <f t="shared" si="27"/>
        <v>0.13953488372093023</v>
      </c>
      <c r="AE100" s="72">
        <f t="shared" si="27"/>
        <v>0.16666666666666666</v>
      </c>
      <c r="AF100" s="72">
        <f t="shared" si="27"/>
        <v>0.19753086419753085</v>
      </c>
      <c r="AG100" s="73">
        <f t="shared" si="27"/>
        <v>0.17721518987341772</v>
      </c>
    </row>
    <row r="101" spans="1:33" x14ac:dyDescent="0.25">
      <c r="A101" s="126"/>
      <c r="B101" s="98"/>
      <c r="C101" s="54"/>
      <c r="D101" s="110" t="s">
        <v>144</v>
      </c>
      <c r="E101" s="117">
        <v>2018</v>
      </c>
      <c r="F101" s="72">
        <f t="shared" si="28"/>
        <v>3.1331013740638083E-2</v>
      </c>
      <c r="G101" s="72">
        <f t="shared" si="27"/>
        <v>3.4951456310679613E-2</v>
      </c>
      <c r="H101" s="72">
        <f t="shared" si="27"/>
        <v>5.1478641840087623E-2</v>
      </c>
      <c r="I101" s="72">
        <f t="shared" si="27"/>
        <v>3.1015882529217862E-2</v>
      </c>
      <c r="J101" s="72">
        <f t="shared" si="27"/>
        <v>2.0661665231828802E-2</v>
      </c>
      <c r="K101" s="72">
        <f t="shared" si="27"/>
        <v>3.8541426263558734E-2</v>
      </c>
      <c r="L101" s="72">
        <f t="shared" si="27"/>
        <v>8.8495575221238937E-2</v>
      </c>
      <c r="M101" s="72">
        <f t="shared" si="27"/>
        <v>3.1777108433734942E-2</v>
      </c>
      <c r="N101" s="72">
        <f t="shared" si="27"/>
        <v>8.8495575221238937E-2</v>
      </c>
      <c r="O101" s="72">
        <f t="shared" si="27"/>
        <v>2.7928626842513578E-2</v>
      </c>
      <c r="P101" s="72">
        <f t="shared" si="27"/>
        <v>6.2883435582822084E-2</v>
      </c>
      <c r="Q101" s="72">
        <f t="shared" si="27"/>
        <v>2.626496716879104E-2</v>
      </c>
      <c r="R101" s="72">
        <f t="shared" si="27"/>
        <v>6.0546875E-2</v>
      </c>
      <c r="S101" s="72">
        <f t="shared" si="27"/>
        <v>4.2838018741633198E-2</v>
      </c>
      <c r="T101" s="72">
        <f t="shared" si="27"/>
        <v>2.1721641190667738E-2</v>
      </c>
      <c r="U101" s="72">
        <f t="shared" si="27"/>
        <v>3.0214991284137131E-2</v>
      </c>
      <c r="V101" s="72">
        <f t="shared" si="27"/>
        <v>6.0509554140127389E-2</v>
      </c>
      <c r="W101" s="72">
        <f t="shared" si="27"/>
        <v>1.4691943127962086E-2</v>
      </c>
      <c r="X101" s="72">
        <f t="shared" si="27"/>
        <v>3.6329762459245456E-2</v>
      </c>
      <c r="Y101" s="72">
        <f t="shared" si="27"/>
        <v>2.5182239893969515E-2</v>
      </c>
      <c r="Z101" s="72">
        <f t="shared" si="27"/>
        <v>3.1475748194014448E-2</v>
      </c>
      <c r="AA101" s="72">
        <f t="shared" si="27"/>
        <v>2.3486134691567628E-2</v>
      </c>
      <c r="AB101" s="72">
        <f t="shared" si="27"/>
        <v>3.3080017881090745E-2</v>
      </c>
      <c r="AC101" s="72">
        <f t="shared" si="27"/>
        <v>2.3525018670649739E-2</v>
      </c>
      <c r="AD101" s="72">
        <f t="shared" si="27"/>
        <v>8.9147286821705432E-2</v>
      </c>
      <c r="AE101" s="72">
        <f t="shared" si="27"/>
        <v>7.8231292517006806E-2</v>
      </c>
      <c r="AF101" s="72">
        <f t="shared" si="27"/>
        <v>7.407407407407407E-2</v>
      </c>
      <c r="AG101" s="73">
        <f t="shared" si="27"/>
        <v>0.10759493670886076</v>
      </c>
    </row>
    <row r="102" spans="1:33" x14ac:dyDescent="0.25">
      <c r="A102" s="126"/>
      <c r="B102" s="98"/>
      <c r="C102" s="54"/>
      <c r="D102" s="110" t="s">
        <v>73</v>
      </c>
      <c r="E102" s="117">
        <v>2018</v>
      </c>
      <c r="F102" s="72">
        <f t="shared" si="28"/>
        <v>0.3781329244559769</v>
      </c>
      <c r="G102" s="72">
        <f t="shared" si="27"/>
        <v>0.42921723300970877</v>
      </c>
      <c r="H102" s="72">
        <f t="shared" si="27"/>
        <v>0.28211547488655925</v>
      </c>
      <c r="I102" s="72">
        <f t="shared" si="27"/>
        <v>0.44531015882529218</v>
      </c>
      <c r="J102" s="72">
        <f t="shared" si="27"/>
        <v>0.62513835936539175</v>
      </c>
      <c r="K102" s="72">
        <f t="shared" si="27"/>
        <v>0.22155550426955919</v>
      </c>
      <c r="L102" s="72">
        <f t="shared" si="27"/>
        <v>8.3438685208596708E-2</v>
      </c>
      <c r="M102" s="72">
        <f t="shared" si="27"/>
        <v>0.49141566265060244</v>
      </c>
      <c r="N102" s="72">
        <f t="shared" si="27"/>
        <v>8.3438685208596708E-2</v>
      </c>
      <c r="O102" s="72">
        <f t="shared" si="27"/>
        <v>0.25601241272304109</v>
      </c>
      <c r="P102" s="72">
        <f t="shared" si="27"/>
        <v>0.16359918200408999</v>
      </c>
      <c r="Q102" s="72">
        <f t="shared" si="27"/>
        <v>0.49903437620702973</v>
      </c>
      <c r="R102" s="72">
        <f t="shared" si="27"/>
        <v>0.11393229166666667</v>
      </c>
      <c r="S102" s="72">
        <f t="shared" si="27"/>
        <v>0.43551985720660419</v>
      </c>
      <c r="T102" s="72">
        <f t="shared" si="27"/>
        <v>0.57884151246983107</v>
      </c>
      <c r="U102" s="72">
        <f t="shared" si="27"/>
        <v>0.40267286461359675</v>
      </c>
      <c r="V102" s="72">
        <f t="shared" si="27"/>
        <v>0.23475887170154686</v>
      </c>
      <c r="W102" s="72">
        <f t="shared" si="27"/>
        <v>0.60142180094786735</v>
      </c>
      <c r="X102" s="72">
        <f t="shared" si="27"/>
        <v>0.40801117838844903</v>
      </c>
      <c r="Y102" s="72">
        <f t="shared" si="27"/>
        <v>0.30086149768058318</v>
      </c>
      <c r="Z102" s="72">
        <f t="shared" si="27"/>
        <v>0.4148606811145511</v>
      </c>
      <c r="AA102" s="72">
        <f t="shared" si="27"/>
        <v>0.67232597623089985</v>
      </c>
      <c r="AB102" s="72">
        <f t="shared" si="27"/>
        <v>0.43227536879749667</v>
      </c>
      <c r="AC102" s="72">
        <f t="shared" si="27"/>
        <v>0.59522031366691563</v>
      </c>
      <c r="AD102" s="72">
        <f t="shared" si="27"/>
        <v>7.7519379844961239E-2</v>
      </c>
      <c r="AE102" s="72">
        <f t="shared" si="27"/>
        <v>3.7414965986394558E-2</v>
      </c>
      <c r="AF102" s="72">
        <f t="shared" si="27"/>
        <v>4.9382716049382713E-2</v>
      </c>
      <c r="AG102" s="73">
        <f t="shared" si="27"/>
        <v>0.19620253164556961</v>
      </c>
    </row>
    <row r="103" spans="1:33" x14ac:dyDescent="0.25">
      <c r="A103" s="126"/>
      <c r="B103" s="98"/>
      <c r="C103" s="54"/>
      <c r="D103" s="110" t="s">
        <v>134</v>
      </c>
      <c r="E103" s="117">
        <v>2018</v>
      </c>
      <c r="F103" s="72">
        <f t="shared" si="28"/>
        <v>9.0817951288553397E-2</v>
      </c>
      <c r="G103" s="72">
        <f t="shared" si="27"/>
        <v>6.6474514563106796E-2</v>
      </c>
      <c r="H103" s="72">
        <f t="shared" si="27"/>
        <v>6.1962134251290879E-2</v>
      </c>
      <c r="I103" s="72">
        <f t="shared" si="27"/>
        <v>6.2481270602337428E-2</v>
      </c>
      <c r="J103" s="72">
        <f t="shared" si="27"/>
        <v>6.44447177468946E-2</v>
      </c>
      <c r="K103" s="72">
        <f t="shared" si="27"/>
        <v>6.2312485575813523E-2</v>
      </c>
      <c r="L103" s="72">
        <f t="shared" si="27"/>
        <v>4.2983565107458911E-2</v>
      </c>
      <c r="M103" s="72">
        <f t="shared" si="27"/>
        <v>8.2680722891566263E-2</v>
      </c>
      <c r="N103" s="72">
        <f t="shared" si="27"/>
        <v>4.2983565107458911E-2</v>
      </c>
      <c r="O103" s="72">
        <f t="shared" si="27"/>
        <v>7.447633824670287E-2</v>
      </c>
      <c r="P103" s="72">
        <f t="shared" si="27"/>
        <v>7.2085889570552147E-2</v>
      </c>
      <c r="Q103" s="72">
        <f t="shared" si="27"/>
        <v>4.9439938200077249E-2</v>
      </c>
      <c r="R103" s="72">
        <f t="shared" si="27"/>
        <v>6.1197916666666664E-2</v>
      </c>
      <c r="S103" s="72">
        <f t="shared" si="27"/>
        <v>6.9611780455153954E-2</v>
      </c>
      <c r="T103" s="72">
        <f t="shared" si="27"/>
        <v>6.9589702333065162E-2</v>
      </c>
      <c r="U103" s="72">
        <f t="shared" si="27"/>
        <v>0.1011040092969204</v>
      </c>
      <c r="V103" s="72">
        <f t="shared" si="27"/>
        <v>5.5959963603275709E-2</v>
      </c>
      <c r="W103" s="72">
        <f t="shared" si="27"/>
        <v>6.7298578199052134E-2</v>
      </c>
      <c r="X103" s="72">
        <f t="shared" si="27"/>
        <v>6.3344201210992088E-2</v>
      </c>
      <c r="Y103" s="72">
        <f t="shared" si="27"/>
        <v>5.3015241882041084E-2</v>
      </c>
      <c r="Z103" s="72">
        <f t="shared" si="27"/>
        <v>7.8947368421052627E-2</v>
      </c>
      <c r="AA103" s="72">
        <f t="shared" si="27"/>
        <v>5.9139784946236562E-2</v>
      </c>
      <c r="AB103" s="72">
        <f t="shared" si="27"/>
        <v>5.9007599463567276E-2</v>
      </c>
      <c r="AC103" s="72">
        <f t="shared" si="27"/>
        <v>8.2150858849887973E-2</v>
      </c>
      <c r="AD103" s="72">
        <f t="shared" si="27"/>
        <v>5.0387596899224806E-2</v>
      </c>
      <c r="AE103" s="72">
        <f t="shared" si="27"/>
        <v>3.4013605442176874E-2</v>
      </c>
      <c r="AF103" s="72">
        <f t="shared" si="27"/>
        <v>8.6419753086419748E-2</v>
      </c>
      <c r="AG103" s="73">
        <f t="shared" si="27"/>
        <v>2.5316455696202531E-2</v>
      </c>
    </row>
    <row r="104" spans="1:33" x14ac:dyDescent="0.25">
      <c r="A104" s="126"/>
      <c r="B104" s="99"/>
      <c r="C104" s="59"/>
      <c r="D104" s="111" t="s">
        <v>158</v>
      </c>
      <c r="E104" s="117">
        <v>2018</v>
      </c>
      <c r="F104" s="60">
        <f t="shared" si="28"/>
        <v>1.8616500560240608E-2</v>
      </c>
      <c r="G104" s="60">
        <f t="shared" si="27"/>
        <v>2.2057038834951456E-2</v>
      </c>
      <c r="H104" s="60">
        <f t="shared" si="27"/>
        <v>2.5817555938037865E-2</v>
      </c>
      <c r="I104" s="60">
        <f t="shared" si="27"/>
        <v>3.6709619418639497E-2</v>
      </c>
      <c r="J104" s="60">
        <f t="shared" si="27"/>
        <v>1.3897429590456279E-2</v>
      </c>
      <c r="K104" s="60">
        <f t="shared" si="27"/>
        <v>1.8232171705515807E-2</v>
      </c>
      <c r="L104" s="60">
        <f t="shared" si="27"/>
        <v>1.0113780025284451E-2</v>
      </c>
      <c r="M104" s="60">
        <f t="shared" si="27"/>
        <v>1.7620481927710843E-2</v>
      </c>
      <c r="N104" s="60">
        <f t="shared" si="27"/>
        <v>1.0113780025284451E-2</v>
      </c>
      <c r="O104" s="60">
        <f t="shared" si="27"/>
        <v>2.0170674941815361E-2</v>
      </c>
      <c r="P104" s="60">
        <f t="shared" si="27"/>
        <v>2.8629856850715747E-2</v>
      </c>
      <c r="Q104" s="60">
        <f t="shared" si="27"/>
        <v>4.5577443028196211E-2</v>
      </c>
      <c r="R104" s="60">
        <f t="shared" si="27"/>
        <v>1.5625E-2</v>
      </c>
      <c r="S104" s="60">
        <f t="shared" si="27"/>
        <v>2.1419009370816599E-2</v>
      </c>
      <c r="T104" s="60">
        <f t="shared" si="27"/>
        <v>1.1263073209975865E-2</v>
      </c>
      <c r="U104" s="60">
        <f t="shared" si="27"/>
        <v>1.68506682161534E-2</v>
      </c>
      <c r="V104" s="60">
        <f t="shared" si="27"/>
        <v>2.7297543221110099E-2</v>
      </c>
      <c r="W104" s="60">
        <f t="shared" si="27"/>
        <v>1.042654028436019E-2</v>
      </c>
      <c r="X104" s="60">
        <f t="shared" si="27"/>
        <v>3.9124359571495113E-2</v>
      </c>
      <c r="Y104" s="60">
        <f t="shared" si="27"/>
        <v>1.8555334658714381E-2</v>
      </c>
      <c r="Z104" s="60">
        <f t="shared" si="27"/>
        <v>2.2187822497420021E-2</v>
      </c>
      <c r="AA104" s="60">
        <f t="shared" si="27"/>
        <v>1.8109790605546124E-2</v>
      </c>
      <c r="AB104" s="60">
        <f t="shared" si="27"/>
        <v>2.2351363433169423E-2</v>
      </c>
      <c r="AC104" s="60">
        <f t="shared" si="27"/>
        <v>1.4936519790888723E-2</v>
      </c>
      <c r="AD104" s="60">
        <f t="shared" si="27"/>
        <v>1.5503875968992248E-2</v>
      </c>
      <c r="AE104" s="60">
        <f t="shared" si="27"/>
        <v>6.8027210884353739E-3</v>
      </c>
      <c r="AF104" s="60">
        <f t="shared" si="27"/>
        <v>0</v>
      </c>
      <c r="AG104" s="61">
        <f t="shared" si="27"/>
        <v>1.2658227848101266E-2</v>
      </c>
    </row>
    <row r="105" spans="1:33" x14ac:dyDescent="0.25">
      <c r="A105" s="126" t="s">
        <v>365</v>
      </c>
      <c r="B105" s="50" t="s">
        <v>347</v>
      </c>
      <c r="C105" s="51" t="s">
        <v>240</v>
      </c>
      <c r="D105" s="89" t="s">
        <v>27</v>
      </c>
      <c r="E105" s="89">
        <v>2018</v>
      </c>
      <c r="F105" s="52">
        <v>148005</v>
      </c>
      <c r="G105" s="52">
        <v>13848</v>
      </c>
      <c r="H105" s="52">
        <v>2436</v>
      </c>
      <c r="I105" s="52">
        <v>3483</v>
      </c>
      <c r="J105" s="52">
        <v>4071</v>
      </c>
      <c r="K105" s="52">
        <v>1131</v>
      </c>
      <c r="L105" s="52">
        <v>153</v>
      </c>
      <c r="M105" s="52">
        <v>2574</v>
      </c>
      <c r="N105" s="52">
        <v>153</v>
      </c>
      <c r="O105" s="52">
        <v>291</v>
      </c>
      <c r="P105" s="52">
        <v>642</v>
      </c>
      <c r="Q105" s="52">
        <v>1854</v>
      </c>
      <c r="R105" s="52">
        <v>357</v>
      </c>
      <c r="S105" s="52">
        <v>1023</v>
      </c>
      <c r="T105" s="52">
        <v>771</v>
      </c>
      <c r="U105" s="52">
        <v>489</v>
      </c>
      <c r="V105" s="52">
        <v>855</v>
      </c>
      <c r="W105" s="52">
        <v>789</v>
      </c>
      <c r="X105" s="52">
        <v>936</v>
      </c>
      <c r="Y105" s="52">
        <v>483</v>
      </c>
      <c r="Z105" s="52">
        <v>693</v>
      </c>
      <c r="AA105" s="52">
        <v>2508</v>
      </c>
      <c r="AB105" s="52">
        <v>942</v>
      </c>
      <c r="AC105" s="52">
        <v>1062</v>
      </c>
      <c r="AD105" s="52">
        <v>54</v>
      </c>
      <c r="AE105" s="52">
        <v>39</v>
      </c>
      <c r="AF105" s="52">
        <v>0</v>
      </c>
      <c r="AG105" s="53">
        <v>57</v>
      </c>
    </row>
    <row r="106" spans="1:33" x14ac:dyDescent="0.25">
      <c r="A106" s="126"/>
      <c r="B106" s="98"/>
      <c r="C106" s="54" t="s">
        <v>244</v>
      </c>
      <c r="D106" s="26" t="s">
        <v>37</v>
      </c>
      <c r="E106" s="26">
        <v>2018</v>
      </c>
      <c r="F106" s="21">
        <v>168132</v>
      </c>
      <c r="G106" s="21">
        <v>18696</v>
      </c>
      <c r="H106" s="21">
        <v>3399</v>
      </c>
      <c r="I106" s="21">
        <v>4917</v>
      </c>
      <c r="J106" s="21">
        <v>5130</v>
      </c>
      <c r="K106" s="21">
        <v>1830</v>
      </c>
      <c r="L106" s="21">
        <v>213</v>
      </c>
      <c r="M106" s="21">
        <v>3210</v>
      </c>
      <c r="N106" s="21">
        <v>213</v>
      </c>
      <c r="O106" s="21">
        <v>480</v>
      </c>
      <c r="P106" s="21">
        <v>765</v>
      </c>
      <c r="Q106" s="21">
        <v>2295</v>
      </c>
      <c r="R106" s="21">
        <v>567</v>
      </c>
      <c r="S106" s="21">
        <v>1098</v>
      </c>
      <c r="T106" s="21">
        <v>1206</v>
      </c>
      <c r="U106" s="21">
        <v>699</v>
      </c>
      <c r="V106" s="21">
        <v>1176</v>
      </c>
      <c r="W106" s="21">
        <v>1251</v>
      </c>
      <c r="X106" s="21">
        <v>1572</v>
      </c>
      <c r="Y106" s="21">
        <v>783</v>
      </c>
      <c r="Z106" s="21">
        <v>1047</v>
      </c>
      <c r="AA106" s="21">
        <v>2670</v>
      </c>
      <c r="AB106" s="21">
        <v>1455</v>
      </c>
      <c r="AC106" s="21">
        <v>1413</v>
      </c>
      <c r="AD106" s="21">
        <v>81</v>
      </c>
      <c r="AE106" s="21">
        <v>81</v>
      </c>
      <c r="AF106" s="21">
        <v>9</v>
      </c>
      <c r="AG106" s="22">
        <v>42</v>
      </c>
    </row>
    <row r="107" spans="1:33" x14ac:dyDescent="0.25">
      <c r="A107" s="126"/>
      <c r="B107" s="98"/>
      <c r="C107" s="54" t="s">
        <v>247</v>
      </c>
      <c r="D107" s="26" t="s">
        <v>55</v>
      </c>
      <c r="E107" s="26">
        <v>2018</v>
      </c>
      <c r="F107" s="21">
        <v>202551</v>
      </c>
      <c r="G107" s="21">
        <v>16110</v>
      </c>
      <c r="H107" s="21">
        <v>3180</v>
      </c>
      <c r="I107" s="21">
        <v>3390</v>
      </c>
      <c r="J107" s="21">
        <v>4449</v>
      </c>
      <c r="K107" s="21">
        <v>1821</v>
      </c>
      <c r="L107" s="21">
        <v>330</v>
      </c>
      <c r="M107" s="21">
        <v>2946</v>
      </c>
      <c r="N107" s="21">
        <v>330</v>
      </c>
      <c r="O107" s="21">
        <v>540</v>
      </c>
      <c r="P107" s="21">
        <v>873</v>
      </c>
      <c r="Q107" s="21">
        <v>1377</v>
      </c>
      <c r="R107" s="21">
        <v>606</v>
      </c>
      <c r="S107" s="21">
        <v>1002</v>
      </c>
      <c r="T107" s="21">
        <v>1461</v>
      </c>
      <c r="U107" s="21">
        <v>726</v>
      </c>
      <c r="V107" s="21">
        <v>1080</v>
      </c>
      <c r="W107" s="21">
        <v>1209</v>
      </c>
      <c r="X107" s="21">
        <v>1086</v>
      </c>
      <c r="Y107" s="21">
        <v>675</v>
      </c>
      <c r="Z107" s="21">
        <v>927</v>
      </c>
      <c r="AA107" s="21">
        <v>1779</v>
      </c>
      <c r="AB107" s="21">
        <v>1227</v>
      </c>
      <c r="AC107" s="21">
        <v>1218</v>
      </c>
      <c r="AD107" s="21">
        <v>99</v>
      </c>
      <c r="AE107" s="21">
        <v>144</v>
      </c>
      <c r="AF107" s="21">
        <v>21</v>
      </c>
      <c r="AG107" s="22">
        <v>66</v>
      </c>
    </row>
    <row r="108" spans="1:33" x14ac:dyDescent="0.25">
      <c r="A108" s="126"/>
      <c r="B108" s="98"/>
      <c r="C108" s="54" t="s">
        <v>248</v>
      </c>
      <c r="D108" s="26" t="s">
        <v>31</v>
      </c>
      <c r="E108" s="26">
        <v>2018</v>
      </c>
      <c r="F108" s="21">
        <v>190464</v>
      </c>
      <c r="G108" s="21">
        <v>13350</v>
      </c>
      <c r="H108" s="21">
        <v>2607</v>
      </c>
      <c r="I108" s="21">
        <v>2310</v>
      </c>
      <c r="J108" s="21">
        <v>3315</v>
      </c>
      <c r="K108" s="21">
        <v>1899</v>
      </c>
      <c r="L108" s="21">
        <v>387</v>
      </c>
      <c r="M108" s="21">
        <v>2835</v>
      </c>
      <c r="N108" s="21">
        <v>387</v>
      </c>
      <c r="O108" s="21">
        <v>567</v>
      </c>
      <c r="P108" s="21">
        <v>852</v>
      </c>
      <c r="Q108" s="21">
        <v>711</v>
      </c>
      <c r="R108" s="21">
        <v>705</v>
      </c>
      <c r="S108" s="21">
        <v>918</v>
      </c>
      <c r="T108" s="21">
        <v>1209</v>
      </c>
      <c r="U108" s="21">
        <v>774</v>
      </c>
      <c r="V108" s="21">
        <v>897</v>
      </c>
      <c r="W108" s="21">
        <v>963</v>
      </c>
      <c r="X108" s="21">
        <v>771</v>
      </c>
      <c r="Y108" s="21">
        <v>624</v>
      </c>
      <c r="Z108" s="21">
        <v>831</v>
      </c>
      <c r="AA108" s="21">
        <v>1143</v>
      </c>
      <c r="AB108" s="21">
        <v>855</v>
      </c>
      <c r="AC108" s="21">
        <v>1143</v>
      </c>
      <c r="AD108" s="21">
        <v>141</v>
      </c>
      <c r="AE108" s="21">
        <v>156</v>
      </c>
      <c r="AF108" s="21">
        <v>54</v>
      </c>
      <c r="AG108" s="22">
        <v>36</v>
      </c>
    </row>
    <row r="109" spans="1:33" x14ac:dyDescent="0.25">
      <c r="A109" s="126"/>
      <c r="B109" s="98"/>
      <c r="C109" s="54" t="s">
        <v>249</v>
      </c>
      <c r="D109" s="26" t="s">
        <v>33</v>
      </c>
      <c r="E109" s="26">
        <v>2018</v>
      </c>
      <c r="F109" s="21">
        <v>155757</v>
      </c>
      <c r="G109" s="21">
        <v>9885</v>
      </c>
      <c r="H109" s="21">
        <v>1734</v>
      </c>
      <c r="I109" s="21">
        <v>1512</v>
      </c>
      <c r="J109" s="21">
        <v>2751</v>
      </c>
      <c r="K109" s="21">
        <v>1200</v>
      </c>
      <c r="L109" s="21">
        <v>294</v>
      </c>
      <c r="M109" s="21">
        <v>2394</v>
      </c>
      <c r="N109" s="21">
        <v>294</v>
      </c>
      <c r="O109" s="21">
        <v>399</v>
      </c>
      <c r="P109" s="21">
        <v>654</v>
      </c>
      <c r="Q109" s="21">
        <v>414</v>
      </c>
      <c r="R109" s="21">
        <v>441</v>
      </c>
      <c r="S109" s="21">
        <v>750</v>
      </c>
      <c r="T109" s="21">
        <v>1086</v>
      </c>
      <c r="U109" s="21">
        <v>681</v>
      </c>
      <c r="V109" s="21">
        <v>567</v>
      </c>
      <c r="W109" s="21">
        <v>696</v>
      </c>
      <c r="X109" s="21">
        <v>531</v>
      </c>
      <c r="Y109" s="21">
        <v>360</v>
      </c>
      <c r="Z109" s="21">
        <v>570</v>
      </c>
      <c r="AA109" s="21">
        <v>966</v>
      </c>
      <c r="AB109" s="21">
        <v>516</v>
      </c>
      <c r="AC109" s="21">
        <v>960</v>
      </c>
      <c r="AD109" s="21">
        <v>93</v>
      </c>
      <c r="AE109" s="21">
        <v>123</v>
      </c>
      <c r="AF109" s="21">
        <v>36</v>
      </c>
      <c r="AG109" s="22">
        <v>42</v>
      </c>
    </row>
    <row r="110" spans="1:33" x14ac:dyDescent="0.25">
      <c r="A110" s="126"/>
      <c r="B110" s="98"/>
      <c r="C110" s="54" t="s">
        <v>250</v>
      </c>
      <c r="D110" s="26" t="s">
        <v>36</v>
      </c>
      <c r="E110" s="26">
        <v>2018</v>
      </c>
      <c r="F110" s="21">
        <v>143343</v>
      </c>
      <c r="G110" s="21">
        <v>9186</v>
      </c>
      <c r="H110" s="21">
        <v>1770</v>
      </c>
      <c r="I110" s="21">
        <v>1479</v>
      </c>
      <c r="J110" s="21">
        <v>1974</v>
      </c>
      <c r="K110" s="21">
        <v>1305</v>
      </c>
      <c r="L110" s="21">
        <v>255</v>
      </c>
      <c r="M110" s="21">
        <v>2403</v>
      </c>
      <c r="N110" s="21">
        <v>255</v>
      </c>
      <c r="O110" s="21">
        <v>411</v>
      </c>
      <c r="P110" s="21">
        <v>621</v>
      </c>
      <c r="Q110" s="21">
        <v>387</v>
      </c>
      <c r="R110" s="21">
        <v>459</v>
      </c>
      <c r="S110" s="21">
        <v>693</v>
      </c>
      <c r="T110" s="21">
        <v>684</v>
      </c>
      <c r="U110" s="21">
        <v>642</v>
      </c>
      <c r="V110" s="21">
        <v>579</v>
      </c>
      <c r="W110" s="21">
        <v>564</v>
      </c>
      <c r="X110" s="21">
        <v>525</v>
      </c>
      <c r="Y110" s="21">
        <v>435</v>
      </c>
      <c r="Z110" s="21">
        <v>567</v>
      </c>
      <c r="AA110" s="21">
        <v>723</v>
      </c>
      <c r="AB110" s="21">
        <v>573</v>
      </c>
      <c r="AC110" s="21">
        <v>1068</v>
      </c>
      <c r="AD110" s="21">
        <v>99</v>
      </c>
      <c r="AE110" s="21">
        <v>90</v>
      </c>
      <c r="AF110" s="21">
        <v>30</v>
      </c>
      <c r="AG110" s="22">
        <v>36</v>
      </c>
    </row>
    <row r="111" spans="1:33" x14ac:dyDescent="0.25">
      <c r="A111" s="126"/>
      <c r="B111" s="98"/>
      <c r="C111" s="54" t="s">
        <v>251</v>
      </c>
      <c r="D111" s="26" t="s">
        <v>42</v>
      </c>
      <c r="E111" s="26">
        <v>2018</v>
      </c>
      <c r="F111" s="21">
        <v>74379</v>
      </c>
      <c r="G111" s="21">
        <v>4506</v>
      </c>
      <c r="H111" s="21">
        <v>978</v>
      </c>
      <c r="I111" s="21">
        <v>723</v>
      </c>
      <c r="J111" s="21">
        <v>729</v>
      </c>
      <c r="K111" s="21">
        <v>948</v>
      </c>
      <c r="L111" s="21">
        <v>180</v>
      </c>
      <c r="M111" s="21">
        <v>948</v>
      </c>
      <c r="N111" s="21">
        <v>180</v>
      </c>
      <c r="O111" s="21">
        <v>288</v>
      </c>
      <c r="P111" s="21">
        <v>351</v>
      </c>
      <c r="Q111" s="21">
        <v>192</v>
      </c>
      <c r="R111" s="21">
        <v>330</v>
      </c>
      <c r="S111" s="21">
        <v>309</v>
      </c>
      <c r="T111" s="21">
        <v>249</v>
      </c>
      <c r="U111" s="21">
        <v>273</v>
      </c>
      <c r="V111" s="21">
        <v>321</v>
      </c>
      <c r="W111" s="21">
        <v>258</v>
      </c>
      <c r="X111" s="21">
        <v>264</v>
      </c>
      <c r="Y111" s="21">
        <v>333</v>
      </c>
      <c r="Z111" s="21">
        <v>267</v>
      </c>
      <c r="AA111" s="21">
        <v>222</v>
      </c>
      <c r="AB111" s="21">
        <v>306</v>
      </c>
      <c r="AC111" s="21">
        <v>366</v>
      </c>
      <c r="AD111" s="21">
        <v>63</v>
      </c>
      <c r="AE111" s="21">
        <v>75</v>
      </c>
      <c r="AF111" s="21">
        <v>21</v>
      </c>
      <c r="AG111" s="22">
        <v>21</v>
      </c>
    </row>
    <row r="112" spans="1:33" x14ac:dyDescent="0.25">
      <c r="A112" s="126"/>
      <c r="B112" s="98"/>
      <c r="C112" s="54" t="s">
        <v>254</v>
      </c>
      <c r="D112" s="26" t="s">
        <v>45</v>
      </c>
      <c r="E112" s="26">
        <v>2018</v>
      </c>
      <c r="F112" s="21">
        <v>171474</v>
      </c>
      <c r="G112" s="21">
        <v>12360</v>
      </c>
      <c r="H112" s="21">
        <v>2928</v>
      </c>
      <c r="I112" s="21">
        <v>2022</v>
      </c>
      <c r="J112" s="21">
        <v>1803</v>
      </c>
      <c r="K112" s="21">
        <v>2700</v>
      </c>
      <c r="L112" s="21">
        <v>462</v>
      </c>
      <c r="M112" s="21">
        <v>2445</v>
      </c>
      <c r="N112" s="21">
        <v>462</v>
      </c>
      <c r="O112" s="21">
        <v>831</v>
      </c>
      <c r="P112" s="21">
        <v>1074</v>
      </c>
      <c r="Q112" s="21">
        <v>459</v>
      </c>
      <c r="R112" s="21">
        <v>1095</v>
      </c>
      <c r="S112" s="21">
        <v>861</v>
      </c>
      <c r="T112" s="21">
        <v>753</v>
      </c>
      <c r="U112" s="21">
        <v>846</v>
      </c>
      <c r="V112" s="21">
        <v>1068</v>
      </c>
      <c r="W112" s="21">
        <v>540</v>
      </c>
      <c r="X112" s="21">
        <v>687</v>
      </c>
      <c r="Y112" s="21">
        <v>771</v>
      </c>
      <c r="Z112" s="21">
        <v>879</v>
      </c>
      <c r="AA112" s="21">
        <v>510</v>
      </c>
      <c r="AB112" s="21">
        <v>786</v>
      </c>
      <c r="AC112" s="21">
        <v>741</v>
      </c>
      <c r="AD112" s="21">
        <v>138</v>
      </c>
      <c r="AE112" s="21">
        <v>165</v>
      </c>
      <c r="AF112" s="21">
        <v>66</v>
      </c>
      <c r="AG112" s="22">
        <v>93</v>
      </c>
    </row>
    <row r="113" spans="1:33" x14ac:dyDescent="0.25">
      <c r="A113" s="126"/>
      <c r="B113" s="98"/>
      <c r="C113" s="54" t="s">
        <v>297</v>
      </c>
      <c r="D113" s="26" t="s">
        <v>147</v>
      </c>
      <c r="E113" s="26">
        <v>2018</v>
      </c>
      <c r="F113" s="21">
        <v>17670</v>
      </c>
      <c r="G113" s="21">
        <v>936</v>
      </c>
      <c r="H113" s="21">
        <v>141</v>
      </c>
      <c r="I113" s="21">
        <v>186</v>
      </c>
      <c r="J113" s="21">
        <v>171</v>
      </c>
      <c r="K113" s="21">
        <v>168</v>
      </c>
      <c r="L113" s="21">
        <v>96</v>
      </c>
      <c r="M113" s="21">
        <v>174</v>
      </c>
      <c r="N113" s="21">
        <v>96</v>
      </c>
      <c r="O113" s="21">
        <v>54</v>
      </c>
      <c r="P113" s="21">
        <v>33</v>
      </c>
      <c r="Q113" s="21">
        <v>81</v>
      </c>
      <c r="R113" s="21">
        <v>48</v>
      </c>
      <c r="S113" s="21">
        <v>66</v>
      </c>
      <c r="T113" s="21">
        <v>36</v>
      </c>
      <c r="U113" s="21">
        <v>42</v>
      </c>
      <c r="V113" s="21">
        <v>51</v>
      </c>
      <c r="W113" s="21">
        <v>51</v>
      </c>
      <c r="X113" s="21">
        <v>72</v>
      </c>
      <c r="Y113" s="21">
        <v>66</v>
      </c>
      <c r="Z113" s="21">
        <v>36</v>
      </c>
      <c r="AA113" s="21">
        <v>84</v>
      </c>
      <c r="AB113" s="21">
        <v>57</v>
      </c>
      <c r="AC113" s="21">
        <v>66</v>
      </c>
      <c r="AD113" s="21">
        <v>6</v>
      </c>
      <c r="AE113" s="21">
        <v>0</v>
      </c>
      <c r="AF113" s="21">
        <v>0</v>
      </c>
      <c r="AG113" s="22">
        <v>84</v>
      </c>
    </row>
    <row r="114" spans="1:33" x14ac:dyDescent="0.25">
      <c r="A114" s="126"/>
      <c r="B114" s="98"/>
      <c r="C114" s="54" t="s">
        <v>197</v>
      </c>
      <c r="D114" s="26" t="s">
        <v>197</v>
      </c>
      <c r="E114" s="26">
        <v>2018</v>
      </c>
      <c r="F114" s="21">
        <v>1271775</v>
      </c>
      <c r="G114" s="21">
        <v>98880</v>
      </c>
      <c r="H114" s="21">
        <v>19173</v>
      </c>
      <c r="I114" s="21">
        <v>20022</v>
      </c>
      <c r="J114" s="21">
        <v>24393</v>
      </c>
      <c r="K114" s="21">
        <v>12999</v>
      </c>
      <c r="L114" s="21">
        <v>2373</v>
      </c>
      <c r="M114" s="21">
        <v>19920</v>
      </c>
      <c r="N114" s="21">
        <v>2373</v>
      </c>
      <c r="O114" s="21">
        <v>3867</v>
      </c>
      <c r="P114" s="21">
        <v>5868</v>
      </c>
      <c r="Q114" s="21">
        <v>7767</v>
      </c>
      <c r="R114" s="21">
        <v>4608</v>
      </c>
      <c r="S114" s="21">
        <v>6723</v>
      </c>
      <c r="T114" s="21">
        <v>7458</v>
      </c>
      <c r="U114" s="21">
        <v>5163</v>
      </c>
      <c r="V114" s="21">
        <v>6594</v>
      </c>
      <c r="W114" s="21">
        <v>6330</v>
      </c>
      <c r="X114" s="21">
        <v>6441</v>
      </c>
      <c r="Y114" s="21">
        <v>4527</v>
      </c>
      <c r="Z114" s="21">
        <v>5814</v>
      </c>
      <c r="AA114" s="21">
        <v>10602</v>
      </c>
      <c r="AB114" s="21">
        <v>6711</v>
      </c>
      <c r="AC114" s="21">
        <v>8034</v>
      </c>
      <c r="AD114" s="21">
        <v>774</v>
      </c>
      <c r="AE114" s="21">
        <v>882</v>
      </c>
      <c r="AF114" s="21">
        <v>243</v>
      </c>
      <c r="AG114" s="22">
        <v>474</v>
      </c>
    </row>
    <row r="115" spans="1:33" x14ac:dyDescent="0.25">
      <c r="A115" s="126"/>
      <c r="B115" s="98"/>
      <c r="C115" s="54" t="s">
        <v>198</v>
      </c>
      <c r="D115" s="26" t="s">
        <v>198</v>
      </c>
      <c r="E115" s="26">
        <v>2018</v>
      </c>
      <c r="F115" s="21">
        <v>1254108</v>
      </c>
      <c r="G115" s="21">
        <v>97944</v>
      </c>
      <c r="H115" s="21">
        <v>19032</v>
      </c>
      <c r="I115" s="21">
        <v>19836</v>
      </c>
      <c r="J115" s="21">
        <v>24219</v>
      </c>
      <c r="K115" s="21">
        <v>12834</v>
      </c>
      <c r="L115" s="21">
        <v>2274</v>
      </c>
      <c r="M115" s="21">
        <v>19749</v>
      </c>
      <c r="N115" s="21">
        <v>2274</v>
      </c>
      <c r="O115" s="21">
        <v>3810</v>
      </c>
      <c r="P115" s="21">
        <v>5832</v>
      </c>
      <c r="Q115" s="21">
        <v>7686</v>
      </c>
      <c r="R115" s="21">
        <v>4563</v>
      </c>
      <c r="S115" s="21">
        <v>6657</v>
      </c>
      <c r="T115" s="21">
        <v>7422</v>
      </c>
      <c r="U115" s="21">
        <v>5121</v>
      </c>
      <c r="V115" s="21">
        <v>6543</v>
      </c>
      <c r="W115" s="21">
        <v>6279</v>
      </c>
      <c r="X115" s="21">
        <v>6372</v>
      </c>
      <c r="Y115" s="21">
        <v>4458</v>
      </c>
      <c r="Z115" s="21">
        <v>5778</v>
      </c>
      <c r="AA115" s="21">
        <v>10518</v>
      </c>
      <c r="AB115" s="21">
        <v>6657</v>
      </c>
      <c r="AC115" s="21">
        <v>7968</v>
      </c>
      <c r="AD115" s="21">
        <v>765</v>
      </c>
      <c r="AE115" s="21">
        <v>879</v>
      </c>
      <c r="AF115" s="21">
        <v>240</v>
      </c>
      <c r="AG115" s="22">
        <v>390</v>
      </c>
    </row>
    <row r="116" spans="1:33" x14ac:dyDescent="0.25">
      <c r="A116" s="126"/>
      <c r="B116" s="98"/>
      <c r="C116" s="54"/>
      <c r="D116" s="110" t="s">
        <v>29</v>
      </c>
      <c r="E116" s="117">
        <v>2018</v>
      </c>
      <c r="F116" s="72">
        <f>(SUM(F105:F106))/F$115</f>
        <v>0.25208116047421752</v>
      </c>
      <c r="G116" s="72">
        <f>(SUM(G105:G106))/G$115</f>
        <v>0.33227150208282286</v>
      </c>
      <c r="H116" s="72">
        <f t="shared" ref="H116:AG116" si="29">(SUM(H105:H106))/H$115</f>
        <v>0.30658890290037832</v>
      </c>
      <c r="I116" s="72">
        <f t="shared" si="29"/>
        <v>0.42347247428917123</v>
      </c>
      <c r="J116" s="72">
        <f t="shared" si="29"/>
        <v>0.37990833643007554</v>
      </c>
      <c r="K116" s="72">
        <f t="shared" si="29"/>
        <v>0.23071528751753156</v>
      </c>
      <c r="L116" s="72">
        <f t="shared" si="29"/>
        <v>0.16094986807387862</v>
      </c>
      <c r="M116" s="72">
        <f t="shared" si="29"/>
        <v>0.29287558863739938</v>
      </c>
      <c r="N116" s="72">
        <f t="shared" si="29"/>
        <v>0.16094986807387862</v>
      </c>
      <c r="O116" s="72">
        <f t="shared" si="29"/>
        <v>0.20236220472440944</v>
      </c>
      <c r="P116" s="72">
        <f t="shared" si="29"/>
        <v>0.24125514403292181</v>
      </c>
      <c r="Q116" s="72">
        <f t="shared" si="29"/>
        <v>0.53981264637002346</v>
      </c>
      <c r="R116" s="72">
        <f t="shared" si="29"/>
        <v>0.20249835634451019</v>
      </c>
      <c r="S116" s="72">
        <f t="shared" si="29"/>
        <v>0.31861198738170349</v>
      </c>
      <c r="T116" s="72">
        <f t="shared" si="29"/>
        <v>0.26637025060630559</v>
      </c>
      <c r="U116" s="72">
        <f t="shared" si="29"/>
        <v>0.23198594024604569</v>
      </c>
      <c r="V116" s="72">
        <f t="shared" si="29"/>
        <v>0.31040806969280149</v>
      </c>
      <c r="W116" s="72">
        <f t="shared" si="29"/>
        <v>0.32489249880554227</v>
      </c>
      <c r="X116" s="72">
        <f t="shared" si="29"/>
        <v>0.3935969868173258</v>
      </c>
      <c r="Y116" s="72">
        <f t="shared" si="29"/>
        <v>0.28398384925975773</v>
      </c>
      <c r="Z116" s="72">
        <f t="shared" si="29"/>
        <v>0.3011422637590862</v>
      </c>
      <c r="AA116" s="72">
        <f t="shared" si="29"/>
        <v>0.49229891614375354</v>
      </c>
      <c r="AB116" s="72">
        <f t="shared" si="29"/>
        <v>0.36007210455159983</v>
      </c>
      <c r="AC116" s="72">
        <f t="shared" si="29"/>
        <v>0.31061746987951805</v>
      </c>
      <c r="AD116" s="72">
        <f t="shared" si="29"/>
        <v>0.17647058823529413</v>
      </c>
      <c r="AE116" s="72">
        <f t="shared" si="29"/>
        <v>0.13651877133105803</v>
      </c>
      <c r="AF116" s="72">
        <f t="shared" si="29"/>
        <v>3.7499999999999999E-2</v>
      </c>
      <c r="AG116" s="73">
        <f t="shared" si="29"/>
        <v>0.25384615384615383</v>
      </c>
    </row>
    <row r="117" spans="1:33" x14ac:dyDescent="0.25">
      <c r="A117" s="126"/>
      <c r="B117" s="98"/>
      <c r="C117" s="54"/>
      <c r="D117" s="110" t="s">
        <v>55</v>
      </c>
      <c r="E117" s="117">
        <v>2018</v>
      </c>
      <c r="F117" s="72">
        <f>SUM(F107)/F115</f>
        <v>0.161510013491661</v>
      </c>
      <c r="G117" s="72">
        <f>SUM(G107)/G115</f>
        <v>0.16448174467042392</v>
      </c>
      <c r="H117" s="72">
        <f t="shared" ref="H117:AG117" si="30">SUM(H107)/H115</f>
        <v>0.16708701134930642</v>
      </c>
      <c r="I117" s="72">
        <f t="shared" si="30"/>
        <v>0.17090139140955837</v>
      </c>
      <c r="J117" s="72">
        <f t="shared" si="30"/>
        <v>0.18369874891614021</v>
      </c>
      <c r="K117" s="72">
        <f t="shared" si="30"/>
        <v>0.14188873305282843</v>
      </c>
      <c r="L117" s="72">
        <f t="shared" si="30"/>
        <v>0.14511873350923482</v>
      </c>
      <c r="M117" s="72">
        <f t="shared" si="30"/>
        <v>0.14917210998025215</v>
      </c>
      <c r="N117" s="72">
        <f t="shared" si="30"/>
        <v>0.14511873350923482</v>
      </c>
      <c r="O117" s="72">
        <f t="shared" si="30"/>
        <v>0.14173228346456693</v>
      </c>
      <c r="P117" s="72">
        <f t="shared" si="30"/>
        <v>0.14969135802469136</v>
      </c>
      <c r="Q117" s="72">
        <f t="shared" si="30"/>
        <v>0.17915690866510539</v>
      </c>
      <c r="R117" s="72">
        <f t="shared" si="30"/>
        <v>0.13280736357659434</v>
      </c>
      <c r="S117" s="72">
        <f t="shared" si="30"/>
        <v>0.15051825146462369</v>
      </c>
      <c r="T117" s="72">
        <f t="shared" si="30"/>
        <v>0.19684721099434116</v>
      </c>
      <c r="U117" s="72">
        <f t="shared" si="30"/>
        <v>0.14176918570591682</v>
      </c>
      <c r="V117" s="72">
        <f t="shared" si="30"/>
        <v>0.16506189821182943</v>
      </c>
      <c r="W117" s="72">
        <f t="shared" si="30"/>
        <v>0.19254658385093168</v>
      </c>
      <c r="X117" s="72">
        <f t="shared" si="30"/>
        <v>0.1704331450094162</v>
      </c>
      <c r="Y117" s="72">
        <f t="shared" si="30"/>
        <v>0.15141318977119786</v>
      </c>
      <c r="Z117" s="72">
        <f t="shared" si="30"/>
        <v>0.16043613707165108</v>
      </c>
      <c r="AA117" s="72">
        <f t="shared" si="30"/>
        <v>0.16913861950941245</v>
      </c>
      <c r="AB117" s="72">
        <f t="shared" si="30"/>
        <v>0.18431726002703921</v>
      </c>
      <c r="AC117" s="72">
        <f t="shared" si="30"/>
        <v>0.15286144578313254</v>
      </c>
      <c r="AD117" s="72">
        <f t="shared" si="30"/>
        <v>0.12941176470588237</v>
      </c>
      <c r="AE117" s="72">
        <f t="shared" si="30"/>
        <v>0.16382252559726962</v>
      </c>
      <c r="AF117" s="72">
        <f t="shared" si="30"/>
        <v>8.7499999999999994E-2</v>
      </c>
      <c r="AG117" s="73">
        <f t="shared" si="30"/>
        <v>0.16923076923076924</v>
      </c>
    </row>
    <row r="118" spans="1:33" x14ac:dyDescent="0.25">
      <c r="A118" s="126"/>
      <c r="B118" s="99"/>
      <c r="C118" s="59"/>
      <c r="D118" s="111" t="s">
        <v>402</v>
      </c>
      <c r="E118" s="117">
        <v>2018</v>
      </c>
      <c r="F118" s="60">
        <f>(SUM(F108:F112))/F115</f>
        <v>0.5864064338956454</v>
      </c>
      <c r="G118" s="60">
        <f>(SUM(G108:G112))/G115</f>
        <v>0.50321612349914235</v>
      </c>
      <c r="H118" s="60">
        <f t="shared" ref="H118:AG118" si="31">(SUM(H108:H112))/H115</f>
        <v>0.52632408575031531</v>
      </c>
      <c r="I118" s="60">
        <f t="shared" si="31"/>
        <v>0.40562613430127042</v>
      </c>
      <c r="J118" s="60">
        <f t="shared" si="31"/>
        <v>0.43651678434287128</v>
      </c>
      <c r="K118" s="60">
        <f t="shared" si="31"/>
        <v>0.62739597942963998</v>
      </c>
      <c r="L118" s="60">
        <f t="shared" si="31"/>
        <v>0.69393139841688656</v>
      </c>
      <c r="M118" s="60">
        <f t="shared" si="31"/>
        <v>0.55825611423363208</v>
      </c>
      <c r="N118" s="60">
        <f t="shared" si="31"/>
        <v>0.69393139841688656</v>
      </c>
      <c r="O118" s="60">
        <f t="shared" si="31"/>
        <v>0.65511811023622046</v>
      </c>
      <c r="P118" s="60">
        <f t="shared" si="31"/>
        <v>0.60905349794238683</v>
      </c>
      <c r="Q118" s="60">
        <f t="shared" si="31"/>
        <v>0.28142076502732238</v>
      </c>
      <c r="R118" s="60">
        <f t="shared" si="31"/>
        <v>0.66403681788297175</v>
      </c>
      <c r="S118" s="60">
        <f t="shared" si="31"/>
        <v>0.53041910770617395</v>
      </c>
      <c r="T118" s="60">
        <f t="shared" si="31"/>
        <v>0.53637833468067908</v>
      </c>
      <c r="U118" s="60">
        <f t="shared" si="31"/>
        <v>0.62800234329232574</v>
      </c>
      <c r="V118" s="60">
        <f t="shared" si="31"/>
        <v>0.52453003209536908</v>
      </c>
      <c r="W118" s="60">
        <f t="shared" si="31"/>
        <v>0.4811275680840898</v>
      </c>
      <c r="X118" s="60">
        <f t="shared" si="31"/>
        <v>0.435969868173258</v>
      </c>
      <c r="Y118" s="60">
        <f t="shared" si="31"/>
        <v>0.56594885598923284</v>
      </c>
      <c r="Z118" s="60">
        <f t="shared" si="31"/>
        <v>0.5389408099688473</v>
      </c>
      <c r="AA118" s="60">
        <f t="shared" si="31"/>
        <v>0.33884768967484313</v>
      </c>
      <c r="AB118" s="60">
        <f t="shared" si="31"/>
        <v>0.45606128886885983</v>
      </c>
      <c r="AC118" s="60">
        <f t="shared" si="31"/>
        <v>0.5368975903614458</v>
      </c>
      <c r="AD118" s="60">
        <f t="shared" si="31"/>
        <v>0.69803921568627447</v>
      </c>
      <c r="AE118" s="60">
        <f t="shared" si="31"/>
        <v>0.69283276450511944</v>
      </c>
      <c r="AF118" s="60">
        <f t="shared" si="31"/>
        <v>0.86250000000000004</v>
      </c>
      <c r="AG118" s="61">
        <f t="shared" si="31"/>
        <v>0.58461538461538465</v>
      </c>
    </row>
    <row r="119" spans="1:33" x14ac:dyDescent="0.25">
      <c r="A119" s="126" t="s">
        <v>360</v>
      </c>
      <c r="B119" s="50" t="s">
        <v>324</v>
      </c>
      <c r="C119" s="51" t="s">
        <v>238</v>
      </c>
      <c r="D119" s="89" t="s">
        <v>146</v>
      </c>
      <c r="E119" s="89">
        <v>2018</v>
      </c>
      <c r="F119" s="52">
        <v>3457437</v>
      </c>
      <c r="G119" s="52">
        <v>285069</v>
      </c>
      <c r="H119" s="52">
        <v>59295</v>
      </c>
      <c r="I119" s="52">
        <v>52434</v>
      </c>
      <c r="J119" s="52">
        <v>54819</v>
      </c>
      <c r="K119" s="52">
        <v>53007</v>
      </c>
      <c r="L119" s="52">
        <v>7056</v>
      </c>
      <c r="M119" s="52">
        <v>58455</v>
      </c>
      <c r="N119" s="52">
        <v>7056</v>
      </c>
      <c r="O119" s="52">
        <v>16875</v>
      </c>
      <c r="P119" s="52">
        <v>21141</v>
      </c>
      <c r="Q119" s="52">
        <v>15027</v>
      </c>
      <c r="R119" s="52">
        <v>19938</v>
      </c>
      <c r="S119" s="52">
        <v>19869</v>
      </c>
      <c r="T119" s="52">
        <v>19242</v>
      </c>
      <c r="U119" s="52">
        <v>19656</v>
      </c>
      <c r="V119" s="52">
        <v>19425</v>
      </c>
      <c r="W119" s="52">
        <v>17181</v>
      </c>
      <c r="X119" s="52">
        <v>17958</v>
      </c>
      <c r="Y119" s="52">
        <v>16194</v>
      </c>
      <c r="Z119" s="52">
        <v>19452</v>
      </c>
      <c r="AA119" s="52">
        <v>18396</v>
      </c>
      <c r="AB119" s="52">
        <v>18729</v>
      </c>
      <c r="AC119" s="52">
        <v>18930</v>
      </c>
      <c r="AD119" s="52">
        <v>2289</v>
      </c>
      <c r="AE119" s="52">
        <v>2427</v>
      </c>
      <c r="AF119" s="52">
        <v>948</v>
      </c>
      <c r="AG119" s="53">
        <v>1392</v>
      </c>
    </row>
    <row r="120" spans="1:33" x14ac:dyDescent="0.25">
      <c r="A120" s="126"/>
      <c r="B120" s="98"/>
      <c r="C120" s="54" t="s">
        <v>256</v>
      </c>
      <c r="D120" s="26" t="s">
        <v>83</v>
      </c>
      <c r="E120" s="26">
        <v>2018</v>
      </c>
      <c r="F120" s="21">
        <v>241947</v>
      </c>
      <c r="G120" s="21">
        <v>19839</v>
      </c>
      <c r="H120" s="21">
        <v>3867</v>
      </c>
      <c r="I120" s="21">
        <v>3978</v>
      </c>
      <c r="J120" s="21">
        <v>3903</v>
      </c>
      <c r="K120" s="21">
        <v>4395</v>
      </c>
      <c r="L120" s="21">
        <v>324</v>
      </c>
      <c r="M120" s="21">
        <v>3375</v>
      </c>
      <c r="N120" s="21">
        <v>324</v>
      </c>
      <c r="O120" s="21">
        <v>1476</v>
      </c>
      <c r="P120" s="21">
        <v>1020</v>
      </c>
      <c r="Q120" s="21">
        <v>1125</v>
      </c>
      <c r="R120" s="21">
        <v>1329</v>
      </c>
      <c r="S120" s="21">
        <v>1113</v>
      </c>
      <c r="T120" s="21">
        <v>1077</v>
      </c>
      <c r="U120" s="21">
        <v>1251</v>
      </c>
      <c r="V120" s="21">
        <v>1224</v>
      </c>
      <c r="W120" s="21">
        <v>1425</v>
      </c>
      <c r="X120" s="21">
        <v>1266</v>
      </c>
      <c r="Y120" s="21">
        <v>1593</v>
      </c>
      <c r="Z120" s="21">
        <v>1584</v>
      </c>
      <c r="AA120" s="21">
        <v>1401</v>
      </c>
      <c r="AB120" s="21">
        <v>1620</v>
      </c>
      <c r="AC120" s="21">
        <v>1011</v>
      </c>
      <c r="AD120" s="21">
        <v>96</v>
      </c>
      <c r="AE120" s="21">
        <v>90</v>
      </c>
      <c r="AF120" s="21">
        <v>54</v>
      </c>
      <c r="AG120" s="22">
        <v>81</v>
      </c>
    </row>
    <row r="121" spans="1:33" x14ac:dyDescent="0.25">
      <c r="A121" s="126"/>
      <c r="B121" s="98"/>
      <c r="C121" s="54" t="s">
        <v>292</v>
      </c>
      <c r="D121" s="26" t="s">
        <v>182</v>
      </c>
      <c r="E121" s="26">
        <v>2018</v>
      </c>
      <c r="F121" s="21">
        <v>543</v>
      </c>
      <c r="G121" s="21">
        <v>42</v>
      </c>
      <c r="H121" s="21">
        <v>9</v>
      </c>
      <c r="I121" s="21">
        <v>12</v>
      </c>
      <c r="J121" s="21">
        <v>6</v>
      </c>
      <c r="K121" s="21">
        <v>6</v>
      </c>
      <c r="L121" s="21">
        <v>0</v>
      </c>
      <c r="M121" s="21">
        <v>0</v>
      </c>
      <c r="N121" s="21">
        <v>0</v>
      </c>
      <c r="O121" s="21">
        <v>0</v>
      </c>
      <c r="P121" s="21">
        <v>0</v>
      </c>
      <c r="Q121" s="21">
        <v>9</v>
      </c>
      <c r="R121" s="21">
        <v>0</v>
      </c>
      <c r="S121" s="21">
        <v>0</v>
      </c>
      <c r="T121" s="21">
        <v>0</v>
      </c>
      <c r="U121" s="21">
        <v>0</v>
      </c>
      <c r="V121" s="21">
        <v>0</v>
      </c>
      <c r="W121" s="21">
        <v>0</v>
      </c>
      <c r="X121" s="21">
        <v>0</v>
      </c>
      <c r="Y121" s="21">
        <v>0</v>
      </c>
      <c r="Z121" s="21">
        <v>0</v>
      </c>
      <c r="AA121" s="21">
        <v>0</v>
      </c>
      <c r="AB121" s="21">
        <v>0</v>
      </c>
      <c r="AC121" s="21">
        <v>0</v>
      </c>
      <c r="AD121" s="21">
        <v>0</v>
      </c>
      <c r="AE121" s="21">
        <v>0</v>
      </c>
      <c r="AF121" s="21">
        <v>0</v>
      </c>
      <c r="AG121" s="22">
        <v>0</v>
      </c>
    </row>
    <row r="122" spans="1:33" x14ac:dyDescent="0.25">
      <c r="A122" s="126"/>
      <c r="B122" s="98"/>
      <c r="C122" s="54" t="s">
        <v>295</v>
      </c>
      <c r="D122" s="26" t="s">
        <v>149</v>
      </c>
      <c r="E122" s="26">
        <v>2018</v>
      </c>
      <c r="F122" s="21">
        <v>704910</v>
      </c>
      <c r="G122" s="21">
        <v>43140</v>
      </c>
      <c r="H122" s="21">
        <v>7674</v>
      </c>
      <c r="I122" s="21">
        <v>9699</v>
      </c>
      <c r="J122" s="21">
        <v>8355</v>
      </c>
      <c r="K122" s="21">
        <v>9771</v>
      </c>
      <c r="L122" s="21">
        <v>1089</v>
      </c>
      <c r="M122" s="21">
        <v>6552</v>
      </c>
      <c r="N122" s="21">
        <v>1089</v>
      </c>
      <c r="O122" s="21">
        <v>3015</v>
      </c>
      <c r="P122" s="21">
        <v>1764</v>
      </c>
      <c r="Q122" s="21">
        <v>3942</v>
      </c>
      <c r="R122" s="21">
        <v>2775</v>
      </c>
      <c r="S122" s="21">
        <v>2301</v>
      </c>
      <c r="T122" s="21">
        <v>1761</v>
      </c>
      <c r="U122" s="21">
        <v>2190</v>
      </c>
      <c r="V122" s="21">
        <v>2580</v>
      </c>
      <c r="W122" s="21">
        <v>3231</v>
      </c>
      <c r="X122" s="21">
        <v>3039</v>
      </c>
      <c r="Y122" s="21">
        <v>3981</v>
      </c>
      <c r="Z122" s="21">
        <v>2718</v>
      </c>
      <c r="AA122" s="21">
        <v>3366</v>
      </c>
      <c r="AB122" s="21">
        <v>3333</v>
      </c>
      <c r="AC122" s="21">
        <v>2061</v>
      </c>
      <c r="AD122" s="21">
        <v>354</v>
      </c>
      <c r="AE122" s="21">
        <v>267</v>
      </c>
      <c r="AF122" s="21">
        <v>123</v>
      </c>
      <c r="AG122" s="22">
        <v>342</v>
      </c>
    </row>
    <row r="123" spans="1:33" x14ac:dyDescent="0.25">
      <c r="A123" s="126"/>
      <c r="B123" s="98"/>
      <c r="C123" s="54" t="s">
        <v>197</v>
      </c>
      <c r="D123" s="26" t="s">
        <v>197</v>
      </c>
      <c r="E123" s="26">
        <v>2018</v>
      </c>
      <c r="F123" s="21">
        <v>4404834</v>
      </c>
      <c r="G123" s="21">
        <v>348084</v>
      </c>
      <c r="H123" s="21">
        <v>70842</v>
      </c>
      <c r="I123" s="21">
        <v>66126</v>
      </c>
      <c r="J123" s="21">
        <v>67086</v>
      </c>
      <c r="K123" s="21">
        <v>67179</v>
      </c>
      <c r="L123" s="21">
        <v>8466</v>
      </c>
      <c r="M123" s="21">
        <v>68391</v>
      </c>
      <c r="N123" s="21">
        <v>8466</v>
      </c>
      <c r="O123" s="21">
        <v>21366</v>
      </c>
      <c r="P123" s="21">
        <v>23925</v>
      </c>
      <c r="Q123" s="21">
        <v>20103</v>
      </c>
      <c r="R123" s="21">
        <v>24039</v>
      </c>
      <c r="S123" s="21">
        <v>23289</v>
      </c>
      <c r="T123" s="21">
        <v>22080</v>
      </c>
      <c r="U123" s="21">
        <v>23097</v>
      </c>
      <c r="V123" s="21">
        <v>23229</v>
      </c>
      <c r="W123" s="21">
        <v>21840</v>
      </c>
      <c r="X123" s="21">
        <v>22266</v>
      </c>
      <c r="Y123" s="21">
        <v>21774</v>
      </c>
      <c r="Z123" s="21">
        <v>23757</v>
      </c>
      <c r="AA123" s="21">
        <v>23169</v>
      </c>
      <c r="AB123" s="21">
        <v>23688</v>
      </c>
      <c r="AC123" s="21">
        <v>22002</v>
      </c>
      <c r="AD123" s="21">
        <v>2742</v>
      </c>
      <c r="AE123" s="21">
        <v>2784</v>
      </c>
      <c r="AF123" s="21">
        <v>1125</v>
      </c>
      <c r="AG123" s="22">
        <v>1815</v>
      </c>
    </row>
    <row r="124" spans="1:33" x14ac:dyDescent="0.25">
      <c r="A124" s="126"/>
      <c r="B124" s="98"/>
      <c r="C124" s="54" t="s">
        <v>198</v>
      </c>
      <c r="D124" s="26" t="s">
        <v>198</v>
      </c>
      <c r="E124" s="26">
        <v>2018</v>
      </c>
      <c r="F124" s="21">
        <v>3699381</v>
      </c>
      <c r="G124" s="21">
        <v>304905</v>
      </c>
      <c r="H124" s="21">
        <v>63162</v>
      </c>
      <c r="I124" s="21">
        <v>56412</v>
      </c>
      <c r="J124" s="21">
        <v>58722</v>
      </c>
      <c r="K124" s="21">
        <v>57402</v>
      </c>
      <c r="L124" s="21">
        <v>7380</v>
      </c>
      <c r="M124" s="21">
        <v>61833</v>
      </c>
      <c r="N124" s="21">
        <v>7380</v>
      </c>
      <c r="O124" s="21">
        <v>18351</v>
      </c>
      <c r="P124" s="21">
        <v>22161</v>
      </c>
      <c r="Q124" s="21">
        <v>16152</v>
      </c>
      <c r="R124" s="21">
        <v>21267</v>
      </c>
      <c r="S124" s="21">
        <v>20985</v>
      </c>
      <c r="T124" s="21">
        <v>20316</v>
      </c>
      <c r="U124" s="21">
        <v>20907</v>
      </c>
      <c r="V124" s="21">
        <v>20649</v>
      </c>
      <c r="W124" s="21">
        <v>18606</v>
      </c>
      <c r="X124" s="21">
        <v>19221</v>
      </c>
      <c r="Y124" s="21">
        <v>17784</v>
      </c>
      <c r="Z124" s="21">
        <v>21036</v>
      </c>
      <c r="AA124" s="21">
        <v>19797</v>
      </c>
      <c r="AB124" s="21">
        <v>20349</v>
      </c>
      <c r="AC124" s="21">
        <v>19941</v>
      </c>
      <c r="AD124" s="21">
        <v>2388</v>
      </c>
      <c r="AE124" s="21">
        <v>2517</v>
      </c>
      <c r="AF124" s="21">
        <v>1002</v>
      </c>
      <c r="AG124" s="22">
        <v>1470</v>
      </c>
    </row>
    <row r="125" spans="1:33" x14ac:dyDescent="0.25">
      <c r="A125" s="126"/>
      <c r="B125" s="98"/>
      <c r="C125" s="54"/>
      <c r="D125" s="110" t="s">
        <v>146</v>
      </c>
      <c r="E125" s="117">
        <v>2018</v>
      </c>
      <c r="F125" s="55">
        <f>F119/F$124</f>
        <v>0.93459878828376963</v>
      </c>
      <c r="G125" s="55">
        <f t="shared" ref="G125:AG125" si="32">G119/G$124</f>
        <v>0.93494367097948539</v>
      </c>
      <c r="H125" s="55">
        <f t="shared" si="32"/>
        <v>0.93877647952883059</v>
      </c>
      <c r="I125" s="55">
        <f t="shared" si="32"/>
        <v>0.929483088704531</v>
      </c>
      <c r="J125" s="55">
        <f t="shared" si="32"/>
        <v>0.93353428016756923</v>
      </c>
      <c r="K125" s="55">
        <f t="shared" si="32"/>
        <v>0.92343472352879685</v>
      </c>
      <c r="L125" s="55">
        <f t="shared" si="32"/>
        <v>0.95609756097560972</v>
      </c>
      <c r="M125" s="55">
        <f t="shared" si="32"/>
        <v>0.94536897773033812</v>
      </c>
      <c r="N125" s="55">
        <f t="shared" si="32"/>
        <v>0.95609756097560972</v>
      </c>
      <c r="O125" s="55">
        <f t="shared" si="32"/>
        <v>0.91956841589014227</v>
      </c>
      <c r="P125" s="55">
        <f t="shared" si="32"/>
        <v>0.9539731961554081</v>
      </c>
      <c r="Q125" s="55">
        <f t="shared" si="32"/>
        <v>0.93034918276374445</v>
      </c>
      <c r="R125" s="55">
        <f t="shared" si="32"/>
        <v>0.93750881647623074</v>
      </c>
      <c r="S125" s="55">
        <f t="shared" si="32"/>
        <v>0.94681915654038595</v>
      </c>
      <c r="T125" s="55">
        <f t="shared" si="32"/>
        <v>0.9471352628470171</v>
      </c>
      <c r="U125" s="55">
        <f t="shared" si="32"/>
        <v>0.94016358157554891</v>
      </c>
      <c r="V125" s="55">
        <f t="shared" si="32"/>
        <v>0.94072352172018014</v>
      </c>
      <c r="W125" s="55">
        <f t="shared" si="32"/>
        <v>0.92341180264430833</v>
      </c>
      <c r="X125" s="55">
        <f t="shared" si="32"/>
        <v>0.93429061963477444</v>
      </c>
      <c r="Y125" s="55">
        <f t="shared" si="32"/>
        <v>0.9105937921727395</v>
      </c>
      <c r="Z125" s="55">
        <f t="shared" si="32"/>
        <v>0.92470051340559045</v>
      </c>
      <c r="AA125" s="55">
        <f t="shared" si="32"/>
        <v>0.92923170177299586</v>
      </c>
      <c r="AB125" s="55">
        <f t="shared" si="32"/>
        <v>0.92038920831490489</v>
      </c>
      <c r="AC125" s="55">
        <f t="shared" si="32"/>
        <v>0.94930043628704674</v>
      </c>
      <c r="AD125" s="55">
        <f t="shared" si="32"/>
        <v>0.95854271356783916</v>
      </c>
      <c r="AE125" s="55">
        <f t="shared" si="32"/>
        <v>0.96424314660309896</v>
      </c>
      <c r="AF125" s="55">
        <f t="shared" si="32"/>
        <v>0.94610778443113774</v>
      </c>
      <c r="AG125" s="56">
        <f t="shared" si="32"/>
        <v>0.94693877551020411</v>
      </c>
    </row>
    <row r="126" spans="1:33" x14ac:dyDescent="0.25">
      <c r="A126" s="126"/>
      <c r="B126" s="99"/>
      <c r="C126" s="59"/>
      <c r="D126" s="111" t="s">
        <v>83</v>
      </c>
      <c r="E126" s="117">
        <v>2018</v>
      </c>
      <c r="F126" s="84">
        <f>F120/F$124</f>
        <v>6.5402022662710335E-2</v>
      </c>
      <c r="G126" s="84">
        <f>G120/G$124</f>
        <v>6.5066168150735473E-2</v>
      </c>
      <c r="H126" s="84">
        <f t="shared" ref="H126:AG126" si="33">H120/H$124</f>
        <v>6.1223520471169371E-2</v>
      </c>
      <c r="I126" s="84">
        <f t="shared" si="33"/>
        <v>7.0516911295469054E-2</v>
      </c>
      <c r="J126" s="84">
        <f t="shared" si="33"/>
        <v>6.646571983243077E-2</v>
      </c>
      <c r="K126" s="84">
        <f t="shared" si="33"/>
        <v>7.6565276471203092E-2</v>
      </c>
      <c r="L126" s="84">
        <f t="shared" si="33"/>
        <v>4.3902439024390241E-2</v>
      </c>
      <c r="M126" s="84">
        <f t="shared" si="33"/>
        <v>5.4582504487894812E-2</v>
      </c>
      <c r="N126" s="84">
        <f t="shared" si="33"/>
        <v>4.3902439024390241E-2</v>
      </c>
      <c r="O126" s="84">
        <f t="shared" si="33"/>
        <v>8.0431584109857776E-2</v>
      </c>
      <c r="P126" s="84">
        <f t="shared" si="33"/>
        <v>4.6026803844591853E-2</v>
      </c>
      <c r="Q126" s="84">
        <f t="shared" si="33"/>
        <v>6.9650817236255574E-2</v>
      </c>
      <c r="R126" s="84">
        <f t="shared" si="33"/>
        <v>6.2491183523769221E-2</v>
      </c>
      <c r="S126" s="84">
        <f t="shared" si="33"/>
        <v>5.3037884203002143E-2</v>
      </c>
      <c r="T126" s="84">
        <f t="shared" si="33"/>
        <v>5.3012404016538686E-2</v>
      </c>
      <c r="U126" s="84">
        <f t="shared" si="33"/>
        <v>5.9836418424451143E-2</v>
      </c>
      <c r="V126" s="84">
        <f t="shared" si="33"/>
        <v>5.9276478279819848E-2</v>
      </c>
      <c r="W126" s="84">
        <f t="shared" si="33"/>
        <v>7.6588197355691709E-2</v>
      </c>
      <c r="X126" s="84">
        <f t="shared" si="33"/>
        <v>6.5865459653503974E-2</v>
      </c>
      <c r="Y126" s="84">
        <f t="shared" si="33"/>
        <v>8.95748987854251E-2</v>
      </c>
      <c r="Z126" s="84">
        <f t="shared" si="33"/>
        <v>7.529948659440959E-2</v>
      </c>
      <c r="AA126" s="84">
        <f t="shared" si="33"/>
        <v>7.0768298227004089E-2</v>
      </c>
      <c r="AB126" s="84">
        <f t="shared" si="33"/>
        <v>7.9610791685095092E-2</v>
      </c>
      <c r="AC126" s="84">
        <f t="shared" si="33"/>
        <v>5.0699563712953213E-2</v>
      </c>
      <c r="AD126" s="84">
        <f t="shared" si="33"/>
        <v>4.0201005025125629E-2</v>
      </c>
      <c r="AE126" s="84">
        <f t="shared" si="33"/>
        <v>3.5756853396901073E-2</v>
      </c>
      <c r="AF126" s="84">
        <f t="shared" si="33"/>
        <v>5.3892215568862277E-2</v>
      </c>
      <c r="AG126" s="85">
        <f t="shared" si="33"/>
        <v>5.5102040816326532E-2</v>
      </c>
    </row>
    <row r="127" spans="1:33" ht="15" customHeight="1" x14ac:dyDescent="0.25">
      <c r="A127" s="126" t="s">
        <v>361</v>
      </c>
      <c r="B127" s="50" t="s">
        <v>328</v>
      </c>
      <c r="C127" s="51" t="s">
        <v>239</v>
      </c>
      <c r="D127" s="89" t="s">
        <v>141</v>
      </c>
      <c r="E127" s="89">
        <v>2018</v>
      </c>
      <c r="F127" s="52">
        <v>642507</v>
      </c>
      <c r="G127" s="52">
        <v>49554</v>
      </c>
      <c r="H127" s="52">
        <v>8742</v>
      </c>
      <c r="I127" s="52">
        <v>9357</v>
      </c>
      <c r="J127" s="52">
        <v>9531</v>
      </c>
      <c r="K127" s="52">
        <v>13152</v>
      </c>
      <c r="L127" s="52">
        <v>804</v>
      </c>
      <c r="M127" s="52">
        <v>7968</v>
      </c>
      <c r="N127" s="52">
        <v>804</v>
      </c>
      <c r="O127" s="52">
        <v>4167</v>
      </c>
      <c r="P127" s="52">
        <v>2295</v>
      </c>
      <c r="Q127" s="52">
        <v>2694</v>
      </c>
      <c r="R127" s="52">
        <v>4053</v>
      </c>
      <c r="S127" s="52">
        <v>1965</v>
      </c>
      <c r="T127" s="52">
        <v>2721</v>
      </c>
      <c r="U127" s="52">
        <v>3744</v>
      </c>
      <c r="V127" s="52">
        <v>2643</v>
      </c>
      <c r="W127" s="52">
        <v>4410</v>
      </c>
      <c r="X127" s="52">
        <v>2886</v>
      </c>
      <c r="Y127" s="52">
        <v>4932</v>
      </c>
      <c r="Z127" s="52">
        <v>3774</v>
      </c>
      <c r="AA127" s="52">
        <v>2400</v>
      </c>
      <c r="AB127" s="52">
        <v>3804</v>
      </c>
      <c r="AC127" s="52">
        <v>2259</v>
      </c>
      <c r="AD127" s="52">
        <v>246</v>
      </c>
      <c r="AE127" s="52">
        <v>195</v>
      </c>
      <c r="AF127" s="52">
        <v>141</v>
      </c>
      <c r="AG127" s="53">
        <v>219</v>
      </c>
    </row>
    <row r="128" spans="1:33" x14ac:dyDescent="0.25">
      <c r="A128" s="126"/>
      <c r="B128" s="98"/>
      <c r="C128" s="54" t="s">
        <v>240</v>
      </c>
      <c r="D128" s="26" t="s">
        <v>116</v>
      </c>
      <c r="E128" s="26">
        <v>2018</v>
      </c>
      <c r="F128" s="21">
        <v>395103</v>
      </c>
      <c r="G128" s="21">
        <v>31641</v>
      </c>
      <c r="H128" s="21">
        <v>6054</v>
      </c>
      <c r="I128" s="21">
        <v>5814</v>
      </c>
      <c r="J128" s="21">
        <v>5523</v>
      </c>
      <c r="K128" s="21">
        <v>7611</v>
      </c>
      <c r="L128" s="21">
        <v>744</v>
      </c>
      <c r="M128" s="21">
        <v>5892</v>
      </c>
      <c r="N128" s="21">
        <v>744</v>
      </c>
      <c r="O128" s="21">
        <v>2451</v>
      </c>
      <c r="P128" s="21">
        <v>1986</v>
      </c>
      <c r="Q128" s="21">
        <v>1605</v>
      </c>
      <c r="R128" s="21">
        <v>2721</v>
      </c>
      <c r="S128" s="21">
        <v>1704</v>
      </c>
      <c r="T128" s="21">
        <v>1845</v>
      </c>
      <c r="U128" s="21">
        <v>2535</v>
      </c>
      <c r="V128" s="21">
        <v>1956</v>
      </c>
      <c r="W128" s="21">
        <v>2445</v>
      </c>
      <c r="X128" s="21">
        <v>1920</v>
      </c>
      <c r="Y128" s="21">
        <v>2442</v>
      </c>
      <c r="Z128" s="21">
        <v>2292</v>
      </c>
      <c r="AA128" s="21">
        <v>1230</v>
      </c>
      <c r="AB128" s="21">
        <v>2112</v>
      </c>
      <c r="AC128" s="21">
        <v>1653</v>
      </c>
      <c r="AD128" s="21">
        <v>237</v>
      </c>
      <c r="AE128" s="21">
        <v>207</v>
      </c>
      <c r="AF128" s="21">
        <v>120</v>
      </c>
      <c r="AG128" s="22">
        <v>180</v>
      </c>
    </row>
    <row r="129" spans="1:33" x14ac:dyDescent="0.25">
      <c r="A129" s="126"/>
      <c r="B129" s="98"/>
      <c r="C129" s="54" t="s">
        <v>244</v>
      </c>
      <c r="D129" s="26" t="s">
        <v>117</v>
      </c>
      <c r="E129" s="26">
        <v>2018</v>
      </c>
      <c r="F129" s="21">
        <v>350463</v>
      </c>
      <c r="G129" s="21">
        <v>28305</v>
      </c>
      <c r="H129" s="21">
        <v>5574</v>
      </c>
      <c r="I129" s="21">
        <v>5298</v>
      </c>
      <c r="J129" s="21">
        <v>4773</v>
      </c>
      <c r="K129" s="21">
        <v>6309</v>
      </c>
      <c r="L129" s="21">
        <v>663</v>
      </c>
      <c r="M129" s="21">
        <v>5688</v>
      </c>
      <c r="N129" s="21">
        <v>663</v>
      </c>
      <c r="O129" s="21">
        <v>2049</v>
      </c>
      <c r="P129" s="21">
        <v>1866</v>
      </c>
      <c r="Q129" s="21">
        <v>1437</v>
      </c>
      <c r="R129" s="21">
        <v>2349</v>
      </c>
      <c r="S129" s="21">
        <v>1764</v>
      </c>
      <c r="T129" s="21">
        <v>1674</v>
      </c>
      <c r="U129" s="21">
        <v>2235</v>
      </c>
      <c r="V129" s="21">
        <v>1833</v>
      </c>
      <c r="W129" s="21">
        <v>1884</v>
      </c>
      <c r="X129" s="21">
        <v>1782</v>
      </c>
      <c r="Y129" s="21">
        <v>1911</v>
      </c>
      <c r="Z129" s="21">
        <v>2082</v>
      </c>
      <c r="AA129" s="21">
        <v>1218</v>
      </c>
      <c r="AB129" s="21">
        <v>1878</v>
      </c>
      <c r="AC129" s="21">
        <v>1689</v>
      </c>
      <c r="AD129" s="21">
        <v>186</v>
      </c>
      <c r="AE129" s="21">
        <v>201</v>
      </c>
      <c r="AF129" s="21">
        <v>102</v>
      </c>
      <c r="AG129" s="22">
        <v>174</v>
      </c>
    </row>
    <row r="130" spans="1:33" x14ac:dyDescent="0.25">
      <c r="A130" s="126"/>
      <c r="B130" s="98"/>
      <c r="C130" s="54" t="s">
        <v>247</v>
      </c>
      <c r="D130" s="26" t="s">
        <v>118</v>
      </c>
      <c r="E130" s="26">
        <v>2018</v>
      </c>
      <c r="F130" s="21">
        <v>400068</v>
      </c>
      <c r="G130" s="21">
        <v>33747</v>
      </c>
      <c r="H130" s="21">
        <v>5751</v>
      </c>
      <c r="I130" s="21">
        <v>5991</v>
      </c>
      <c r="J130" s="21">
        <v>8955</v>
      </c>
      <c r="K130" s="21">
        <v>5790</v>
      </c>
      <c r="L130" s="21">
        <v>543</v>
      </c>
      <c r="M130" s="21">
        <v>6720</v>
      </c>
      <c r="N130" s="21">
        <v>543</v>
      </c>
      <c r="O130" s="21">
        <v>1815</v>
      </c>
      <c r="P130" s="21">
        <v>1860</v>
      </c>
      <c r="Q130" s="21">
        <v>1920</v>
      </c>
      <c r="R130" s="21">
        <v>2025</v>
      </c>
      <c r="S130" s="21">
        <v>2325</v>
      </c>
      <c r="T130" s="21">
        <v>1962</v>
      </c>
      <c r="U130" s="21">
        <v>2043</v>
      </c>
      <c r="V130" s="21">
        <v>1878</v>
      </c>
      <c r="W130" s="21">
        <v>2004</v>
      </c>
      <c r="X130" s="21">
        <v>2055</v>
      </c>
      <c r="Y130" s="21">
        <v>1947</v>
      </c>
      <c r="Z130" s="21">
        <v>2016</v>
      </c>
      <c r="AA130" s="21">
        <v>4992</v>
      </c>
      <c r="AB130" s="21">
        <v>2016</v>
      </c>
      <c r="AC130" s="21">
        <v>2352</v>
      </c>
      <c r="AD130" s="21">
        <v>213</v>
      </c>
      <c r="AE130" s="21">
        <v>159</v>
      </c>
      <c r="AF130" s="21">
        <v>69</v>
      </c>
      <c r="AG130" s="22">
        <v>99</v>
      </c>
    </row>
    <row r="131" spans="1:33" x14ac:dyDescent="0.25">
      <c r="A131" s="126"/>
      <c r="B131" s="98"/>
      <c r="C131" s="54" t="s">
        <v>248</v>
      </c>
      <c r="D131" s="26" t="s">
        <v>119</v>
      </c>
      <c r="E131" s="26">
        <v>2018</v>
      </c>
      <c r="F131" s="21">
        <v>311910</v>
      </c>
      <c r="G131" s="21">
        <v>22668</v>
      </c>
      <c r="H131" s="21">
        <v>4776</v>
      </c>
      <c r="I131" s="21">
        <v>4317</v>
      </c>
      <c r="J131" s="21">
        <v>3882</v>
      </c>
      <c r="K131" s="21">
        <v>5328</v>
      </c>
      <c r="L131" s="21">
        <v>609</v>
      </c>
      <c r="M131" s="21">
        <v>3753</v>
      </c>
      <c r="N131" s="21">
        <v>609</v>
      </c>
      <c r="O131" s="21">
        <v>1686</v>
      </c>
      <c r="P131" s="21">
        <v>1485</v>
      </c>
      <c r="Q131" s="21">
        <v>1245</v>
      </c>
      <c r="R131" s="21">
        <v>2055</v>
      </c>
      <c r="S131" s="21">
        <v>1002</v>
      </c>
      <c r="T131" s="21">
        <v>1470</v>
      </c>
      <c r="U131" s="21">
        <v>1659</v>
      </c>
      <c r="V131" s="21">
        <v>1581</v>
      </c>
      <c r="W131" s="21">
        <v>1485</v>
      </c>
      <c r="X131" s="21">
        <v>1446</v>
      </c>
      <c r="Y131" s="21">
        <v>1587</v>
      </c>
      <c r="Z131" s="21">
        <v>1626</v>
      </c>
      <c r="AA131" s="21">
        <v>924</v>
      </c>
      <c r="AB131" s="21">
        <v>1713</v>
      </c>
      <c r="AC131" s="21">
        <v>1092</v>
      </c>
      <c r="AD131" s="21">
        <v>183</v>
      </c>
      <c r="AE131" s="21">
        <v>210</v>
      </c>
      <c r="AF131" s="21">
        <v>78</v>
      </c>
      <c r="AG131" s="22">
        <v>138</v>
      </c>
    </row>
    <row r="132" spans="1:33" x14ac:dyDescent="0.25">
      <c r="A132" s="126"/>
      <c r="B132" s="98"/>
      <c r="C132" s="54" t="s">
        <v>249</v>
      </c>
      <c r="D132" s="26" t="s">
        <v>120</v>
      </c>
      <c r="E132" s="26">
        <v>2018</v>
      </c>
      <c r="F132" s="21">
        <v>171999</v>
      </c>
      <c r="G132" s="21">
        <v>13653</v>
      </c>
      <c r="H132" s="21">
        <v>2838</v>
      </c>
      <c r="I132" s="21">
        <v>2712</v>
      </c>
      <c r="J132" s="21">
        <v>2511</v>
      </c>
      <c r="K132" s="21">
        <v>2652</v>
      </c>
      <c r="L132" s="21">
        <v>384</v>
      </c>
      <c r="M132" s="21">
        <v>2556</v>
      </c>
      <c r="N132" s="21">
        <v>384</v>
      </c>
      <c r="O132" s="21">
        <v>816</v>
      </c>
      <c r="P132" s="21">
        <v>963</v>
      </c>
      <c r="Q132" s="21">
        <v>843</v>
      </c>
      <c r="R132" s="21">
        <v>966</v>
      </c>
      <c r="S132" s="21">
        <v>747</v>
      </c>
      <c r="T132" s="21">
        <v>981</v>
      </c>
      <c r="U132" s="21">
        <v>969</v>
      </c>
      <c r="V132" s="21">
        <v>915</v>
      </c>
      <c r="W132" s="21">
        <v>807</v>
      </c>
      <c r="X132" s="21">
        <v>957</v>
      </c>
      <c r="Y132" s="21">
        <v>870</v>
      </c>
      <c r="Z132" s="21">
        <v>918</v>
      </c>
      <c r="AA132" s="21">
        <v>720</v>
      </c>
      <c r="AB132" s="21">
        <v>960</v>
      </c>
      <c r="AC132" s="21">
        <v>840</v>
      </c>
      <c r="AD132" s="21">
        <v>96</v>
      </c>
      <c r="AE132" s="21">
        <v>132</v>
      </c>
      <c r="AF132" s="21">
        <v>63</v>
      </c>
      <c r="AG132" s="22">
        <v>90</v>
      </c>
    </row>
    <row r="133" spans="1:33" x14ac:dyDescent="0.25">
      <c r="A133" s="126"/>
      <c r="B133" s="98"/>
      <c r="C133" s="54" t="s">
        <v>250</v>
      </c>
      <c r="D133" s="26" t="s">
        <v>121</v>
      </c>
      <c r="E133" s="26">
        <v>2018</v>
      </c>
      <c r="F133" s="21">
        <v>175029</v>
      </c>
      <c r="G133" s="21">
        <v>15510</v>
      </c>
      <c r="H133" s="21">
        <v>3492</v>
      </c>
      <c r="I133" s="21">
        <v>2952</v>
      </c>
      <c r="J133" s="21">
        <v>2673</v>
      </c>
      <c r="K133" s="21">
        <v>2379</v>
      </c>
      <c r="L133" s="21">
        <v>546</v>
      </c>
      <c r="M133" s="21">
        <v>3468</v>
      </c>
      <c r="N133" s="21">
        <v>546</v>
      </c>
      <c r="O133" s="21">
        <v>813</v>
      </c>
      <c r="P133" s="21">
        <v>1293</v>
      </c>
      <c r="Q133" s="21">
        <v>789</v>
      </c>
      <c r="R133" s="21">
        <v>924</v>
      </c>
      <c r="S133" s="21">
        <v>1278</v>
      </c>
      <c r="T133" s="21">
        <v>1167</v>
      </c>
      <c r="U133" s="21">
        <v>1050</v>
      </c>
      <c r="V133" s="21">
        <v>1260</v>
      </c>
      <c r="W133" s="21">
        <v>717</v>
      </c>
      <c r="X133" s="21">
        <v>1071</v>
      </c>
      <c r="Y133" s="21">
        <v>642</v>
      </c>
      <c r="Z133" s="21">
        <v>1092</v>
      </c>
      <c r="AA133" s="21">
        <v>786</v>
      </c>
      <c r="AB133" s="21">
        <v>936</v>
      </c>
      <c r="AC133" s="21">
        <v>1140</v>
      </c>
      <c r="AD133" s="21">
        <v>159</v>
      </c>
      <c r="AE133" s="21">
        <v>189</v>
      </c>
      <c r="AF133" s="21">
        <v>72</v>
      </c>
      <c r="AG133" s="22">
        <v>126</v>
      </c>
    </row>
    <row r="134" spans="1:33" x14ac:dyDescent="0.25">
      <c r="A134" s="126"/>
      <c r="B134" s="98"/>
      <c r="C134" s="54" t="s">
        <v>251</v>
      </c>
      <c r="D134" s="26" t="s">
        <v>76</v>
      </c>
      <c r="E134" s="26">
        <v>2018</v>
      </c>
      <c r="F134" s="21">
        <v>516576</v>
      </c>
      <c r="G134" s="21">
        <v>43407</v>
      </c>
      <c r="H134" s="21">
        <v>9870</v>
      </c>
      <c r="I134" s="21">
        <v>8973</v>
      </c>
      <c r="J134" s="21">
        <v>8400</v>
      </c>
      <c r="K134" s="21">
        <v>5166</v>
      </c>
      <c r="L134" s="21">
        <v>1116</v>
      </c>
      <c r="M134" s="21">
        <v>9885</v>
      </c>
      <c r="N134" s="21">
        <v>1116</v>
      </c>
      <c r="O134" s="21">
        <v>1728</v>
      </c>
      <c r="P134" s="21">
        <v>3582</v>
      </c>
      <c r="Q134" s="21">
        <v>2940</v>
      </c>
      <c r="R134" s="21">
        <v>2052</v>
      </c>
      <c r="S134" s="21">
        <v>4095</v>
      </c>
      <c r="T134" s="21">
        <v>3351</v>
      </c>
      <c r="U134" s="21">
        <v>2538</v>
      </c>
      <c r="V134" s="21">
        <v>3408</v>
      </c>
      <c r="W134" s="21">
        <v>1929</v>
      </c>
      <c r="X134" s="21">
        <v>3228</v>
      </c>
      <c r="Y134" s="21">
        <v>1386</v>
      </c>
      <c r="Z134" s="21">
        <v>2802</v>
      </c>
      <c r="AA134" s="21">
        <v>3117</v>
      </c>
      <c r="AB134" s="21">
        <v>2880</v>
      </c>
      <c r="AC134" s="21">
        <v>3252</v>
      </c>
      <c r="AD134" s="21">
        <v>372</v>
      </c>
      <c r="AE134" s="21">
        <v>402</v>
      </c>
      <c r="AF134" s="21">
        <v>126</v>
      </c>
      <c r="AG134" s="22">
        <v>219</v>
      </c>
    </row>
    <row r="135" spans="1:33" x14ac:dyDescent="0.25">
      <c r="A135" s="126"/>
      <c r="B135" s="98"/>
      <c r="C135" s="54" t="s">
        <v>254</v>
      </c>
      <c r="D135" s="26" t="s">
        <v>175</v>
      </c>
      <c r="E135" s="26">
        <v>2018</v>
      </c>
      <c r="F135" s="21">
        <v>200010</v>
      </c>
      <c r="G135" s="21">
        <v>17934</v>
      </c>
      <c r="H135" s="21">
        <v>4938</v>
      </c>
      <c r="I135" s="21">
        <v>3396</v>
      </c>
      <c r="J135" s="21">
        <v>2940</v>
      </c>
      <c r="K135" s="21">
        <v>2025</v>
      </c>
      <c r="L135" s="21">
        <v>669</v>
      </c>
      <c r="M135" s="21">
        <v>3969</v>
      </c>
      <c r="N135" s="21">
        <v>669</v>
      </c>
      <c r="O135" s="21">
        <v>576</v>
      </c>
      <c r="P135" s="21">
        <v>2028</v>
      </c>
      <c r="Q135" s="21">
        <v>1092</v>
      </c>
      <c r="R135" s="21">
        <v>918</v>
      </c>
      <c r="S135" s="21">
        <v>1746</v>
      </c>
      <c r="T135" s="21">
        <v>1227</v>
      </c>
      <c r="U135" s="21">
        <v>942</v>
      </c>
      <c r="V135" s="21">
        <v>1698</v>
      </c>
      <c r="W135" s="21">
        <v>600</v>
      </c>
      <c r="X135" s="21">
        <v>1224</v>
      </c>
      <c r="Y135" s="21">
        <v>525</v>
      </c>
      <c r="Z135" s="21">
        <v>1080</v>
      </c>
      <c r="AA135" s="21">
        <v>1110</v>
      </c>
      <c r="AB135" s="21">
        <v>1212</v>
      </c>
      <c r="AC135" s="21">
        <v>1278</v>
      </c>
      <c r="AD135" s="21">
        <v>264</v>
      </c>
      <c r="AE135" s="21">
        <v>267</v>
      </c>
      <c r="AF135" s="21">
        <v>63</v>
      </c>
      <c r="AG135" s="22">
        <v>75</v>
      </c>
    </row>
    <row r="136" spans="1:33" x14ac:dyDescent="0.25">
      <c r="A136" s="126"/>
      <c r="B136" s="98"/>
      <c r="C136" s="54" t="s">
        <v>255</v>
      </c>
      <c r="D136" s="26" t="s">
        <v>127</v>
      </c>
      <c r="E136" s="26">
        <v>2018</v>
      </c>
      <c r="F136" s="21">
        <v>130254</v>
      </c>
      <c r="G136" s="21">
        <v>10785</v>
      </c>
      <c r="H136" s="21">
        <v>2841</v>
      </c>
      <c r="I136" s="21">
        <v>2019</v>
      </c>
      <c r="J136" s="21">
        <v>1968</v>
      </c>
      <c r="K136" s="21">
        <v>1026</v>
      </c>
      <c r="L136" s="21">
        <v>438</v>
      </c>
      <c r="M136" s="21">
        <v>2490</v>
      </c>
      <c r="N136" s="21">
        <v>438</v>
      </c>
      <c r="O136" s="21">
        <v>294</v>
      </c>
      <c r="P136" s="21">
        <v>1203</v>
      </c>
      <c r="Q136" s="21">
        <v>735</v>
      </c>
      <c r="R136" s="21">
        <v>462</v>
      </c>
      <c r="S136" s="21">
        <v>1095</v>
      </c>
      <c r="T136" s="21">
        <v>717</v>
      </c>
      <c r="U136" s="21">
        <v>486</v>
      </c>
      <c r="V136" s="21">
        <v>1002</v>
      </c>
      <c r="W136" s="21">
        <v>372</v>
      </c>
      <c r="X136" s="21">
        <v>714</v>
      </c>
      <c r="Y136" s="21">
        <v>267</v>
      </c>
      <c r="Z136" s="21">
        <v>570</v>
      </c>
      <c r="AA136" s="21">
        <v>879</v>
      </c>
      <c r="AB136" s="21">
        <v>630</v>
      </c>
      <c r="AC136" s="21">
        <v>912</v>
      </c>
      <c r="AD136" s="21">
        <v>177</v>
      </c>
      <c r="AE136" s="21">
        <v>180</v>
      </c>
      <c r="AF136" s="21">
        <v>27</v>
      </c>
      <c r="AG136" s="22">
        <v>57</v>
      </c>
    </row>
    <row r="137" spans="1:33" x14ac:dyDescent="0.25">
      <c r="A137" s="126"/>
      <c r="B137" s="98"/>
      <c r="C137" s="54" t="s">
        <v>257</v>
      </c>
      <c r="D137" s="26" t="s">
        <v>84</v>
      </c>
      <c r="E137" s="26">
        <v>2018</v>
      </c>
      <c r="F137" s="21">
        <v>29793</v>
      </c>
      <c r="G137" s="21">
        <v>3081</v>
      </c>
      <c r="H137" s="21">
        <v>918</v>
      </c>
      <c r="I137" s="21">
        <v>414</v>
      </c>
      <c r="J137" s="21">
        <v>504</v>
      </c>
      <c r="K137" s="21">
        <v>207</v>
      </c>
      <c r="L137" s="21">
        <v>177</v>
      </c>
      <c r="M137" s="21">
        <v>858</v>
      </c>
      <c r="N137" s="21">
        <v>177</v>
      </c>
      <c r="O137" s="21">
        <v>60</v>
      </c>
      <c r="P137" s="21">
        <v>474</v>
      </c>
      <c r="Q137" s="21">
        <v>129</v>
      </c>
      <c r="R137" s="21">
        <v>99</v>
      </c>
      <c r="S137" s="21">
        <v>426</v>
      </c>
      <c r="T137" s="21">
        <v>183</v>
      </c>
      <c r="U137" s="21">
        <v>108</v>
      </c>
      <c r="V137" s="21">
        <v>288</v>
      </c>
      <c r="W137" s="21">
        <v>78</v>
      </c>
      <c r="X137" s="21">
        <v>147</v>
      </c>
      <c r="Y137" s="21">
        <v>48</v>
      </c>
      <c r="Z137" s="21">
        <v>138</v>
      </c>
      <c r="AA137" s="21">
        <v>243</v>
      </c>
      <c r="AB137" s="21">
        <v>159</v>
      </c>
      <c r="AC137" s="21">
        <v>324</v>
      </c>
      <c r="AD137" s="21">
        <v>63</v>
      </c>
      <c r="AE137" s="21">
        <v>72</v>
      </c>
      <c r="AF137" s="21">
        <v>21</v>
      </c>
      <c r="AG137" s="22">
        <v>21</v>
      </c>
    </row>
    <row r="138" spans="1:33" x14ac:dyDescent="0.25">
      <c r="A138" s="126"/>
      <c r="B138" s="98"/>
      <c r="C138" s="54" t="s">
        <v>258</v>
      </c>
      <c r="D138" s="26" t="s">
        <v>168</v>
      </c>
      <c r="E138" s="26">
        <v>2018</v>
      </c>
      <c r="F138" s="21">
        <v>208410</v>
      </c>
      <c r="G138" s="21">
        <v>17826</v>
      </c>
      <c r="H138" s="21">
        <v>3045</v>
      </c>
      <c r="I138" s="21">
        <v>3516</v>
      </c>
      <c r="J138" s="21">
        <v>4908</v>
      </c>
      <c r="K138" s="21">
        <v>2406</v>
      </c>
      <c r="L138" s="21">
        <v>303</v>
      </c>
      <c r="M138" s="21">
        <v>3651</v>
      </c>
      <c r="N138" s="21">
        <v>303</v>
      </c>
      <c r="O138" s="21">
        <v>699</v>
      </c>
      <c r="P138" s="21">
        <v>795</v>
      </c>
      <c r="Q138" s="21">
        <v>1341</v>
      </c>
      <c r="R138" s="21">
        <v>789</v>
      </c>
      <c r="S138" s="21">
        <v>1101</v>
      </c>
      <c r="T138" s="21">
        <v>1368</v>
      </c>
      <c r="U138" s="21">
        <v>1008</v>
      </c>
      <c r="V138" s="21">
        <v>1020</v>
      </c>
      <c r="W138" s="21">
        <v>1362</v>
      </c>
      <c r="X138" s="21">
        <v>1101</v>
      </c>
      <c r="Y138" s="21">
        <v>915</v>
      </c>
      <c r="Z138" s="21">
        <v>1071</v>
      </c>
      <c r="AA138" s="21">
        <v>2181</v>
      </c>
      <c r="AB138" s="21">
        <v>1230</v>
      </c>
      <c r="AC138" s="21">
        <v>1539</v>
      </c>
      <c r="AD138" s="21">
        <v>96</v>
      </c>
      <c r="AE138" s="21">
        <v>105</v>
      </c>
      <c r="AF138" s="21">
        <v>30</v>
      </c>
      <c r="AG138" s="22">
        <v>69</v>
      </c>
    </row>
    <row r="139" spans="1:33" x14ac:dyDescent="0.25">
      <c r="A139" s="126"/>
      <c r="B139" s="98"/>
      <c r="C139" s="54" t="s">
        <v>296</v>
      </c>
      <c r="D139" s="26" t="s">
        <v>182</v>
      </c>
      <c r="E139" s="26">
        <v>2018</v>
      </c>
      <c r="F139" s="21">
        <v>65190</v>
      </c>
      <c r="G139" s="21">
        <v>4935</v>
      </c>
      <c r="H139" s="21">
        <v>879</v>
      </c>
      <c r="I139" s="21">
        <v>1113</v>
      </c>
      <c r="J139" s="21">
        <v>936</v>
      </c>
      <c r="K139" s="21">
        <v>1224</v>
      </c>
      <c r="L139" s="21">
        <v>99</v>
      </c>
      <c r="M139" s="21">
        <v>684</v>
      </c>
      <c r="N139" s="21">
        <v>99</v>
      </c>
      <c r="O139" s="21">
        <v>417</v>
      </c>
      <c r="P139" s="21">
        <v>216</v>
      </c>
      <c r="Q139" s="21">
        <v>420</v>
      </c>
      <c r="R139" s="21">
        <v>357</v>
      </c>
      <c r="S139" s="21">
        <v>192</v>
      </c>
      <c r="T139" s="21">
        <v>192</v>
      </c>
      <c r="U139" s="21">
        <v>285</v>
      </c>
      <c r="V139" s="21">
        <v>252</v>
      </c>
      <c r="W139" s="21">
        <v>408</v>
      </c>
      <c r="X139" s="21">
        <v>336</v>
      </c>
      <c r="Y139" s="21">
        <v>450</v>
      </c>
      <c r="Z139" s="21">
        <v>354</v>
      </c>
      <c r="AA139" s="21">
        <v>333</v>
      </c>
      <c r="AB139" s="21">
        <v>408</v>
      </c>
      <c r="AC139" s="21">
        <v>207</v>
      </c>
      <c r="AD139" s="21">
        <v>30</v>
      </c>
      <c r="AE139" s="21">
        <v>21</v>
      </c>
      <c r="AF139" s="21">
        <v>15</v>
      </c>
      <c r="AG139" s="22">
        <v>33</v>
      </c>
    </row>
    <row r="140" spans="1:33" x14ac:dyDescent="0.25">
      <c r="A140" s="126"/>
      <c r="B140" s="98"/>
      <c r="C140" s="54" t="s">
        <v>297</v>
      </c>
      <c r="D140" s="26" t="s">
        <v>149</v>
      </c>
      <c r="E140" s="26">
        <v>2018</v>
      </c>
      <c r="F140" s="21">
        <v>179040</v>
      </c>
      <c r="G140" s="21">
        <v>12267</v>
      </c>
      <c r="H140" s="21">
        <v>2184</v>
      </c>
      <c r="I140" s="21">
        <v>3072</v>
      </c>
      <c r="J140" s="21">
        <v>2562</v>
      </c>
      <c r="K140" s="21">
        <v>2274</v>
      </c>
      <c r="L140" s="21">
        <v>345</v>
      </c>
      <c r="M140" s="21">
        <v>1824</v>
      </c>
      <c r="N140" s="21">
        <v>345</v>
      </c>
      <c r="O140" s="21">
        <v>669</v>
      </c>
      <c r="P140" s="21">
        <v>462</v>
      </c>
      <c r="Q140" s="21">
        <v>1410</v>
      </c>
      <c r="R140" s="21">
        <v>615</v>
      </c>
      <c r="S140" s="21">
        <v>732</v>
      </c>
      <c r="T140" s="21">
        <v>459</v>
      </c>
      <c r="U140" s="21">
        <v>501</v>
      </c>
      <c r="V140" s="21">
        <v>744</v>
      </c>
      <c r="W140" s="21">
        <v>807</v>
      </c>
      <c r="X140" s="21">
        <v>957</v>
      </c>
      <c r="Y140" s="21">
        <v>990</v>
      </c>
      <c r="Z140" s="21">
        <v>705</v>
      </c>
      <c r="AA140" s="21">
        <v>1296</v>
      </c>
      <c r="AB140" s="21">
        <v>975</v>
      </c>
      <c r="AC140" s="21">
        <v>591</v>
      </c>
      <c r="AD140" s="21">
        <v>90</v>
      </c>
      <c r="AE140" s="21">
        <v>72</v>
      </c>
      <c r="AF140" s="21">
        <v>24</v>
      </c>
      <c r="AG140" s="22">
        <v>156</v>
      </c>
    </row>
    <row r="141" spans="1:33" x14ac:dyDescent="0.25">
      <c r="A141" s="126"/>
      <c r="B141" s="98"/>
      <c r="C141" s="54" t="s">
        <v>197</v>
      </c>
      <c r="D141" s="26" t="s">
        <v>197</v>
      </c>
      <c r="E141" s="26">
        <v>2018</v>
      </c>
      <c r="F141" s="21">
        <v>3776355</v>
      </c>
      <c r="G141" s="21">
        <v>305310</v>
      </c>
      <c r="H141" s="21">
        <v>61902</v>
      </c>
      <c r="I141" s="21">
        <v>58947</v>
      </c>
      <c r="J141" s="21">
        <v>60063</v>
      </c>
      <c r="K141" s="21">
        <v>57552</v>
      </c>
      <c r="L141" s="21">
        <v>7440</v>
      </c>
      <c r="M141" s="21">
        <v>59400</v>
      </c>
      <c r="N141" s="21">
        <v>7440</v>
      </c>
      <c r="O141" s="21">
        <v>18246</v>
      </c>
      <c r="P141" s="21">
        <v>20511</v>
      </c>
      <c r="Q141" s="21">
        <v>18597</v>
      </c>
      <c r="R141" s="21">
        <v>20394</v>
      </c>
      <c r="S141" s="21">
        <v>20169</v>
      </c>
      <c r="T141" s="21">
        <v>19317</v>
      </c>
      <c r="U141" s="21">
        <v>20100</v>
      </c>
      <c r="V141" s="21">
        <v>20481</v>
      </c>
      <c r="W141" s="21">
        <v>19311</v>
      </c>
      <c r="X141" s="21">
        <v>19836</v>
      </c>
      <c r="Y141" s="21">
        <v>18912</v>
      </c>
      <c r="Z141" s="21">
        <v>20517</v>
      </c>
      <c r="AA141" s="21">
        <v>21438</v>
      </c>
      <c r="AB141" s="21">
        <v>20910</v>
      </c>
      <c r="AC141" s="21">
        <v>19131</v>
      </c>
      <c r="AD141" s="21">
        <v>2412</v>
      </c>
      <c r="AE141" s="21">
        <v>2412</v>
      </c>
      <c r="AF141" s="21">
        <v>954</v>
      </c>
      <c r="AG141" s="22">
        <v>1659</v>
      </c>
    </row>
    <row r="142" spans="1:33" x14ac:dyDescent="0.25">
      <c r="A142" s="126"/>
      <c r="B142" s="98"/>
      <c r="C142" s="54" t="s">
        <v>198</v>
      </c>
      <c r="D142" s="26" t="s">
        <v>198</v>
      </c>
      <c r="E142" s="26">
        <v>2018</v>
      </c>
      <c r="F142" s="21">
        <v>3532122</v>
      </c>
      <c r="G142" s="21">
        <v>288111</v>
      </c>
      <c r="H142" s="21">
        <v>58839</v>
      </c>
      <c r="I142" s="21">
        <v>54762</v>
      </c>
      <c r="J142" s="21">
        <v>56568</v>
      </c>
      <c r="K142" s="21">
        <v>54051</v>
      </c>
      <c r="L142" s="21">
        <v>6996</v>
      </c>
      <c r="M142" s="21">
        <v>56892</v>
      </c>
      <c r="N142" s="21">
        <v>6996</v>
      </c>
      <c r="O142" s="21">
        <v>17157</v>
      </c>
      <c r="P142" s="21">
        <v>19830</v>
      </c>
      <c r="Q142" s="21">
        <v>16767</v>
      </c>
      <c r="R142" s="21">
        <v>19422</v>
      </c>
      <c r="S142" s="21">
        <v>19245</v>
      </c>
      <c r="T142" s="21">
        <v>18666</v>
      </c>
      <c r="U142" s="21">
        <v>19314</v>
      </c>
      <c r="V142" s="21">
        <v>19482</v>
      </c>
      <c r="W142" s="21">
        <v>18096</v>
      </c>
      <c r="X142" s="21">
        <v>18540</v>
      </c>
      <c r="Y142" s="21">
        <v>17475</v>
      </c>
      <c r="Z142" s="21">
        <v>19455</v>
      </c>
      <c r="AA142" s="21">
        <v>19806</v>
      </c>
      <c r="AB142" s="21">
        <v>19527</v>
      </c>
      <c r="AC142" s="21">
        <v>18333</v>
      </c>
      <c r="AD142" s="21">
        <v>2292</v>
      </c>
      <c r="AE142" s="21">
        <v>2319</v>
      </c>
      <c r="AF142" s="21">
        <v>915</v>
      </c>
      <c r="AG142" s="22">
        <v>1470</v>
      </c>
    </row>
    <row r="143" spans="1:33" x14ac:dyDescent="0.25">
      <c r="A143" s="126"/>
      <c r="B143" s="98"/>
      <c r="C143" s="54"/>
      <c r="D143" s="110" t="s">
        <v>141</v>
      </c>
      <c r="E143" s="117">
        <v>2018</v>
      </c>
      <c r="F143" s="72">
        <f>F127/F142</f>
        <v>0.18190396594455119</v>
      </c>
      <c r="G143" s="72">
        <f>G127/G142</f>
        <v>0.17199620979414185</v>
      </c>
      <c r="H143" s="72">
        <f t="shared" ref="H143:AG143" si="34">H127/H142</f>
        <v>0.14857492479477896</v>
      </c>
      <c r="I143" s="72">
        <f t="shared" si="34"/>
        <v>0.17086665936233153</v>
      </c>
      <c r="J143" s="72">
        <f t="shared" si="34"/>
        <v>0.16848748408994485</v>
      </c>
      <c r="K143" s="72">
        <f t="shared" si="34"/>
        <v>0.24332574790475661</v>
      </c>
      <c r="L143" s="72">
        <f t="shared" si="34"/>
        <v>0.11492281303602059</v>
      </c>
      <c r="M143" s="72">
        <f t="shared" si="34"/>
        <v>0.14005484075089644</v>
      </c>
      <c r="N143" s="72">
        <f t="shared" si="34"/>
        <v>0.11492281303602059</v>
      </c>
      <c r="O143" s="72">
        <f t="shared" si="34"/>
        <v>0.24287462843154398</v>
      </c>
      <c r="P143" s="72">
        <f t="shared" si="34"/>
        <v>0.1157337367624811</v>
      </c>
      <c r="Q143" s="72">
        <f t="shared" si="34"/>
        <v>0.16067275004473072</v>
      </c>
      <c r="R143" s="72">
        <f t="shared" si="34"/>
        <v>0.20868087735557614</v>
      </c>
      <c r="S143" s="72">
        <f t="shared" si="34"/>
        <v>0.10210444271239283</v>
      </c>
      <c r="T143" s="72">
        <f t="shared" si="34"/>
        <v>0.14577306332369014</v>
      </c>
      <c r="U143" s="72">
        <f t="shared" si="34"/>
        <v>0.19384902143522834</v>
      </c>
      <c r="V143" s="72">
        <f t="shared" si="34"/>
        <v>0.13566368955959346</v>
      </c>
      <c r="W143" s="72">
        <f t="shared" si="34"/>
        <v>0.2437002652519894</v>
      </c>
      <c r="X143" s="72">
        <f t="shared" si="34"/>
        <v>0.15566343042071198</v>
      </c>
      <c r="Y143" s="72">
        <f t="shared" si="34"/>
        <v>0.28223175965665237</v>
      </c>
      <c r="Z143" s="72">
        <f t="shared" si="34"/>
        <v>0.19398612181958366</v>
      </c>
      <c r="AA143" s="72">
        <f t="shared" si="34"/>
        <v>0.12117540139351711</v>
      </c>
      <c r="AB143" s="72">
        <f t="shared" si="34"/>
        <v>0.19480719004455369</v>
      </c>
      <c r="AC143" s="72">
        <f t="shared" si="34"/>
        <v>0.12322042218949436</v>
      </c>
      <c r="AD143" s="72">
        <f t="shared" si="34"/>
        <v>0.10732984293193717</v>
      </c>
      <c r="AE143" s="72">
        <f t="shared" si="34"/>
        <v>8.4087968952134537E-2</v>
      </c>
      <c r="AF143" s="72">
        <f t="shared" si="34"/>
        <v>0.1540983606557377</v>
      </c>
      <c r="AG143" s="73">
        <f t="shared" si="34"/>
        <v>0.1489795918367347</v>
      </c>
    </row>
    <row r="144" spans="1:33" x14ac:dyDescent="0.25">
      <c r="A144" s="126"/>
      <c r="B144" s="98"/>
      <c r="C144" s="54"/>
      <c r="D144" s="110" t="s">
        <v>404</v>
      </c>
      <c r="E144" s="117">
        <v>2018</v>
      </c>
      <c r="F144" s="72">
        <f>SUM((F128:F131,F138))/F142</f>
        <v>0.47165811373446331</v>
      </c>
      <c r="G144" s="72">
        <f>SUM((G128:G131,G138))/G142</f>
        <v>0.465747576454908</v>
      </c>
      <c r="H144" s="72">
        <f>SUM((H128:H131,H138))/H142</f>
        <v>0.42828736042420845</v>
      </c>
      <c r="I144" s="72">
        <f>SUM((I128:I131,I138))/I142</f>
        <v>0.45535225156130166</v>
      </c>
      <c r="J144" s="72">
        <f>SUM((J128:J131,J138))/J142</f>
        <v>0.49570428510818837</v>
      </c>
      <c r="K144" s="72">
        <f>SUM((K128:K131,K138))/K142</f>
        <v>0.50774268746184159</v>
      </c>
      <c r="L144" s="72">
        <f>SUM((L128:L131,L138))/L142</f>
        <v>0.40909090909090912</v>
      </c>
      <c r="M144" s="72">
        <f>SUM((M128:M131,M138))/M142</f>
        <v>0.45180341700063276</v>
      </c>
      <c r="N144" s="72">
        <f>SUM((N128:N131,N138))/N142</f>
        <v>0.40909090909090912</v>
      </c>
      <c r="O144" s="72">
        <f>SUM((O128:O131,O138))/O142</f>
        <v>0.50708165763245328</v>
      </c>
      <c r="P144" s="72">
        <f>SUM((P128:P131,P138))/P142</f>
        <v>0.40302571860816944</v>
      </c>
      <c r="Q144" s="72">
        <f>SUM((Q128:Q131,Q138))/Q142</f>
        <v>0.45016997674002507</v>
      </c>
      <c r="R144" s="72">
        <f>SUM((R128:R131,R138))/R142</f>
        <v>0.51173926475131293</v>
      </c>
      <c r="S144" s="72">
        <f>SUM((S128:S131,S138))/S142</f>
        <v>0.41028838659392047</v>
      </c>
      <c r="T144" s="72">
        <f>SUM((T128:T131,T138))/T142</f>
        <v>0.44567663130826102</v>
      </c>
      <c r="U144" s="72">
        <f>SUM((U128:U131,U138))/U142</f>
        <v>0.49083566324945638</v>
      </c>
      <c r="V144" s="72">
        <f>SUM((V128:V131,V138))/V142</f>
        <v>0.4243917462272867</v>
      </c>
      <c r="W144" s="72">
        <f>SUM((W128:W131,W138))/W142</f>
        <v>0.5072944297082228</v>
      </c>
      <c r="X144" s="72">
        <f>SUM((X128:X131,X138))/X142</f>
        <v>0.44789644012944985</v>
      </c>
      <c r="Y144" s="72">
        <f>SUM((Y128:Y131,Y138))/Y142</f>
        <v>0.50369098712446347</v>
      </c>
      <c r="Z144" s="72">
        <f>SUM((Z128:Z131,Z138))/Z142</f>
        <v>0.46707787201233614</v>
      </c>
      <c r="AA144" s="72">
        <f>SUM((AA128:AA131,AA138))/AA142</f>
        <v>0.53241441987276583</v>
      </c>
      <c r="AB144" s="72">
        <f>SUM((AB128:AB131,AB138))/AB142</f>
        <v>0.45828852358273159</v>
      </c>
      <c r="AC144" s="72">
        <f>SUM((AC128:AC131,AC138))/AC142</f>
        <v>0.45409916543937162</v>
      </c>
      <c r="AD144" s="72">
        <f>SUM((AD128:AD131,AD138))/AD142</f>
        <v>0.39921465968586389</v>
      </c>
      <c r="AE144" s="72">
        <f>SUM((AE128:AE131,AE138))/AE142</f>
        <v>0.38033635187580855</v>
      </c>
      <c r="AF144" s="72">
        <f>SUM((AF128:AF131,AF138))/AF142</f>
        <v>0.43606557377049182</v>
      </c>
      <c r="AG144" s="73">
        <f>SUM((AG128:AG131,AG138))/AG142</f>
        <v>0.44897959183673469</v>
      </c>
    </row>
    <row r="145" spans="1:33" x14ac:dyDescent="0.25">
      <c r="A145" s="126"/>
      <c r="B145" s="98"/>
      <c r="C145" s="54"/>
      <c r="D145" s="110" t="s">
        <v>405</v>
      </c>
      <c r="E145" s="117">
        <v>2018</v>
      </c>
      <c r="F145" s="72">
        <f>(SUM(F132:F133))/F142</f>
        <v>9.8249154474279204E-2</v>
      </c>
      <c r="G145" s="72">
        <f>(SUM(G132:G133))/G142</f>
        <v>0.10122140425044514</v>
      </c>
      <c r="H145" s="72">
        <f t="shared" ref="H145:AG145" si="35">(SUM(H132:H133))/H142</f>
        <v>0.10758170601131903</v>
      </c>
      <c r="I145" s="72">
        <f t="shared" si="35"/>
        <v>0.10342938534019941</v>
      </c>
      <c r="J145" s="72">
        <f t="shared" si="35"/>
        <v>9.1641917691981337E-2</v>
      </c>
      <c r="K145" s="72">
        <f t="shared" si="35"/>
        <v>9.3078758949880672E-2</v>
      </c>
      <c r="L145" s="72">
        <f t="shared" si="35"/>
        <v>0.13293310463121785</v>
      </c>
      <c r="M145" s="72">
        <f t="shared" si="35"/>
        <v>0.10588483442311748</v>
      </c>
      <c r="N145" s="72">
        <f t="shared" si="35"/>
        <v>0.13293310463121785</v>
      </c>
      <c r="O145" s="72">
        <f t="shared" si="35"/>
        <v>9.4946668998076592E-2</v>
      </c>
      <c r="P145" s="72">
        <f t="shared" si="35"/>
        <v>0.11376701966717095</v>
      </c>
      <c r="Q145" s="72">
        <f t="shared" si="35"/>
        <v>9.7334049024870278E-2</v>
      </c>
      <c r="R145" s="72">
        <f t="shared" si="35"/>
        <v>9.7312326227988882E-2</v>
      </c>
      <c r="S145" s="72">
        <f t="shared" si="35"/>
        <v>0.10522213561964147</v>
      </c>
      <c r="T145" s="72">
        <f t="shared" si="35"/>
        <v>0.11507553841208615</v>
      </c>
      <c r="U145" s="72">
        <f t="shared" si="35"/>
        <v>0.10453557005281143</v>
      </c>
      <c r="V145" s="72">
        <f t="shared" si="35"/>
        <v>0.11164151524484139</v>
      </c>
      <c r="W145" s="72">
        <f t="shared" si="35"/>
        <v>8.4217506631299732E-2</v>
      </c>
      <c r="X145" s="72">
        <f t="shared" si="35"/>
        <v>0.10938511326860842</v>
      </c>
      <c r="Y145" s="72">
        <f t="shared" si="35"/>
        <v>8.6523605150214594E-2</v>
      </c>
      <c r="Z145" s="72">
        <f t="shared" si="35"/>
        <v>0.10331534309946029</v>
      </c>
      <c r="AA145" s="72">
        <f t="shared" si="35"/>
        <v>7.6037564374431987E-2</v>
      </c>
      <c r="AB145" s="72">
        <f t="shared" si="35"/>
        <v>9.7096328161007842E-2</v>
      </c>
      <c r="AC145" s="72">
        <f t="shared" si="35"/>
        <v>0.10800196367206677</v>
      </c>
      <c r="AD145" s="72">
        <f t="shared" si="35"/>
        <v>0.11125654450261781</v>
      </c>
      <c r="AE145" s="72">
        <f t="shared" si="35"/>
        <v>0.13842173350582149</v>
      </c>
      <c r="AF145" s="72">
        <f t="shared" si="35"/>
        <v>0.14754098360655737</v>
      </c>
      <c r="AG145" s="73">
        <f t="shared" si="35"/>
        <v>0.14693877551020409</v>
      </c>
    </row>
    <row r="146" spans="1:33" x14ac:dyDescent="0.25">
      <c r="A146" s="126"/>
      <c r="B146" s="99"/>
      <c r="C146" s="59"/>
      <c r="D146" s="111" t="s">
        <v>406</v>
      </c>
      <c r="E146" s="117">
        <v>2018</v>
      </c>
      <c r="F146" s="60">
        <f>(SUM(F134:F137))/F142</f>
        <v>0.24818876584670632</v>
      </c>
      <c r="G146" s="60">
        <f>(SUM(G134:G137))/G142</f>
        <v>0.26103480950050501</v>
      </c>
      <c r="H146" s="60">
        <f t="shared" ref="H146:AG146" si="36">(SUM(H134:H137))/H142</f>
        <v>0.31555600876969359</v>
      </c>
      <c r="I146" s="60">
        <f t="shared" si="36"/>
        <v>0.27029692122274568</v>
      </c>
      <c r="J146" s="60">
        <f t="shared" si="36"/>
        <v>0.24416631310988546</v>
      </c>
      <c r="K146" s="60">
        <f t="shared" si="36"/>
        <v>0.15585280568352111</v>
      </c>
      <c r="L146" s="60">
        <f t="shared" si="36"/>
        <v>0.34305317324185247</v>
      </c>
      <c r="M146" s="60">
        <f t="shared" si="36"/>
        <v>0.30236237080784645</v>
      </c>
      <c r="N146" s="60">
        <f t="shared" si="36"/>
        <v>0.34305317324185247</v>
      </c>
      <c r="O146" s="60">
        <f t="shared" si="36"/>
        <v>0.15492218919391501</v>
      </c>
      <c r="P146" s="60">
        <f t="shared" si="36"/>
        <v>0.3674735249621785</v>
      </c>
      <c r="Q146" s="60">
        <f t="shared" si="36"/>
        <v>0.29200214707461086</v>
      </c>
      <c r="R146" s="60">
        <f t="shared" si="36"/>
        <v>0.18180413963546493</v>
      </c>
      <c r="S146" s="60">
        <f t="shared" si="36"/>
        <v>0.38254091971940762</v>
      </c>
      <c r="T146" s="60">
        <f t="shared" si="36"/>
        <v>0.2934747669559627</v>
      </c>
      <c r="U146" s="60">
        <f t="shared" si="36"/>
        <v>0.21093507300403852</v>
      </c>
      <c r="V146" s="60">
        <f t="shared" si="36"/>
        <v>0.32830304896827839</v>
      </c>
      <c r="W146" s="60">
        <f t="shared" si="36"/>
        <v>0.16462201591511935</v>
      </c>
      <c r="X146" s="60">
        <f t="shared" si="36"/>
        <v>0.2865695792880259</v>
      </c>
      <c r="Y146" s="60">
        <f t="shared" si="36"/>
        <v>0.12738197424892703</v>
      </c>
      <c r="Z146" s="60">
        <f t="shared" si="36"/>
        <v>0.23592906707787201</v>
      </c>
      <c r="AA146" s="60">
        <f t="shared" si="36"/>
        <v>0.27006967585580127</v>
      </c>
      <c r="AB146" s="60">
        <f t="shared" si="36"/>
        <v>0.24996159164234139</v>
      </c>
      <c r="AC146" s="60">
        <f t="shared" si="36"/>
        <v>0.31451480936017018</v>
      </c>
      <c r="AD146" s="60">
        <f t="shared" si="36"/>
        <v>0.38219895287958117</v>
      </c>
      <c r="AE146" s="60">
        <f t="shared" si="36"/>
        <v>0.39715394566623546</v>
      </c>
      <c r="AF146" s="60">
        <f t="shared" si="36"/>
        <v>0.25901639344262295</v>
      </c>
      <c r="AG146" s="61">
        <f t="shared" si="36"/>
        <v>0.2530612244897959</v>
      </c>
    </row>
    <row r="147" spans="1:33" x14ac:dyDescent="0.25">
      <c r="A147" s="126" t="s">
        <v>361</v>
      </c>
      <c r="B147" s="50" t="s">
        <v>337</v>
      </c>
      <c r="C147" s="51" t="s">
        <v>258</v>
      </c>
      <c r="D147" s="89" t="s">
        <v>123</v>
      </c>
      <c r="E147" s="89">
        <v>2018</v>
      </c>
      <c r="F147" s="52">
        <v>20625</v>
      </c>
      <c r="G147" s="52">
        <v>1383</v>
      </c>
      <c r="H147" s="52">
        <v>231</v>
      </c>
      <c r="I147" s="52">
        <v>264</v>
      </c>
      <c r="J147" s="52">
        <v>294</v>
      </c>
      <c r="K147" s="52">
        <v>288</v>
      </c>
      <c r="L147" s="52">
        <v>54</v>
      </c>
      <c r="M147" s="52">
        <v>252</v>
      </c>
      <c r="N147" s="52">
        <v>54</v>
      </c>
      <c r="O147" s="52">
        <v>87</v>
      </c>
      <c r="P147" s="52">
        <v>57</v>
      </c>
      <c r="Q147" s="52">
        <v>87</v>
      </c>
      <c r="R147" s="52">
        <v>90</v>
      </c>
      <c r="S147" s="52">
        <v>90</v>
      </c>
      <c r="T147" s="52">
        <v>72</v>
      </c>
      <c r="U147" s="52">
        <v>72</v>
      </c>
      <c r="V147" s="52">
        <v>87</v>
      </c>
      <c r="W147" s="52">
        <v>99</v>
      </c>
      <c r="X147" s="52">
        <v>72</v>
      </c>
      <c r="Y147" s="52">
        <v>111</v>
      </c>
      <c r="Z147" s="52">
        <v>102</v>
      </c>
      <c r="AA147" s="52">
        <v>120</v>
      </c>
      <c r="AB147" s="52">
        <v>87</v>
      </c>
      <c r="AC147" s="52">
        <v>90</v>
      </c>
      <c r="AD147" s="52">
        <v>12</v>
      </c>
      <c r="AE147" s="52">
        <v>9</v>
      </c>
      <c r="AF147" s="52">
        <v>21</v>
      </c>
      <c r="AG147" s="53">
        <v>15</v>
      </c>
    </row>
    <row r="148" spans="1:33" x14ac:dyDescent="0.25">
      <c r="A148" s="126"/>
      <c r="B148" s="98"/>
      <c r="C148" s="54" t="s">
        <v>259</v>
      </c>
      <c r="D148" s="26" t="s">
        <v>212</v>
      </c>
      <c r="E148" s="26">
        <v>2018</v>
      </c>
      <c r="F148" s="21">
        <v>257310</v>
      </c>
      <c r="G148" s="21">
        <v>19233</v>
      </c>
      <c r="H148" s="21">
        <v>3333</v>
      </c>
      <c r="I148" s="21">
        <v>3342</v>
      </c>
      <c r="J148" s="21">
        <v>4488</v>
      </c>
      <c r="K148" s="21">
        <v>3525</v>
      </c>
      <c r="L148" s="21">
        <v>315</v>
      </c>
      <c r="M148" s="21">
        <v>4233</v>
      </c>
      <c r="N148" s="21">
        <v>315</v>
      </c>
      <c r="O148" s="21">
        <v>1113</v>
      </c>
      <c r="P148" s="21">
        <v>1146</v>
      </c>
      <c r="Q148" s="21">
        <v>1035</v>
      </c>
      <c r="R148" s="21">
        <v>1200</v>
      </c>
      <c r="S148" s="21">
        <v>1464</v>
      </c>
      <c r="T148" s="21">
        <v>1371</v>
      </c>
      <c r="U148" s="21">
        <v>1308</v>
      </c>
      <c r="V148" s="21">
        <v>1002</v>
      </c>
      <c r="W148" s="21">
        <v>1455</v>
      </c>
      <c r="X148" s="21">
        <v>1044</v>
      </c>
      <c r="Y148" s="21">
        <v>1212</v>
      </c>
      <c r="Z148" s="21">
        <v>1263</v>
      </c>
      <c r="AA148" s="21">
        <v>1659</v>
      </c>
      <c r="AB148" s="21">
        <v>1185</v>
      </c>
      <c r="AC148" s="21">
        <v>1458</v>
      </c>
      <c r="AD148" s="21">
        <v>114</v>
      </c>
      <c r="AE148" s="21">
        <v>117</v>
      </c>
      <c r="AF148" s="21">
        <v>42</v>
      </c>
      <c r="AG148" s="22">
        <v>39</v>
      </c>
    </row>
    <row r="149" spans="1:33" x14ac:dyDescent="0.25">
      <c r="A149" s="126"/>
      <c r="B149" s="98"/>
      <c r="C149" s="54" t="s">
        <v>260</v>
      </c>
      <c r="D149" s="26" t="s">
        <v>2</v>
      </c>
      <c r="E149" s="26">
        <v>2018</v>
      </c>
      <c r="F149" s="21">
        <v>210705</v>
      </c>
      <c r="G149" s="21">
        <v>16566</v>
      </c>
      <c r="H149" s="21">
        <v>3015</v>
      </c>
      <c r="I149" s="21">
        <v>2898</v>
      </c>
      <c r="J149" s="21">
        <v>4245</v>
      </c>
      <c r="K149" s="21">
        <v>2604</v>
      </c>
      <c r="L149" s="21">
        <v>396</v>
      </c>
      <c r="M149" s="21">
        <v>3408</v>
      </c>
      <c r="N149" s="21">
        <v>396</v>
      </c>
      <c r="O149" s="21">
        <v>861</v>
      </c>
      <c r="P149" s="21">
        <v>1008</v>
      </c>
      <c r="Q149" s="21">
        <v>978</v>
      </c>
      <c r="R149" s="21">
        <v>939</v>
      </c>
      <c r="S149" s="21">
        <v>1254</v>
      </c>
      <c r="T149" s="21">
        <v>912</v>
      </c>
      <c r="U149" s="21">
        <v>903</v>
      </c>
      <c r="V149" s="21">
        <v>1026</v>
      </c>
      <c r="W149" s="21">
        <v>1002</v>
      </c>
      <c r="X149" s="21">
        <v>903</v>
      </c>
      <c r="Y149" s="21">
        <v>807</v>
      </c>
      <c r="Z149" s="21">
        <v>1020</v>
      </c>
      <c r="AA149" s="21">
        <v>2331</v>
      </c>
      <c r="AB149" s="21">
        <v>978</v>
      </c>
      <c r="AC149" s="21">
        <v>1251</v>
      </c>
      <c r="AD149" s="21">
        <v>105</v>
      </c>
      <c r="AE149" s="21">
        <v>123</v>
      </c>
      <c r="AF149" s="21">
        <v>66</v>
      </c>
      <c r="AG149" s="22">
        <v>102</v>
      </c>
    </row>
    <row r="150" spans="1:33" x14ac:dyDescent="0.25">
      <c r="A150" s="126"/>
      <c r="B150" s="98"/>
      <c r="C150" s="54" t="s">
        <v>264</v>
      </c>
      <c r="D150" s="26" t="s">
        <v>20</v>
      </c>
      <c r="E150" s="26">
        <v>2018</v>
      </c>
      <c r="F150" s="21">
        <v>177423</v>
      </c>
      <c r="G150" s="21">
        <v>14625</v>
      </c>
      <c r="H150" s="21">
        <v>2403</v>
      </c>
      <c r="I150" s="21">
        <v>2661</v>
      </c>
      <c r="J150" s="21">
        <v>3837</v>
      </c>
      <c r="K150" s="21">
        <v>2514</v>
      </c>
      <c r="L150" s="21">
        <v>288</v>
      </c>
      <c r="M150" s="21">
        <v>2922</v>
      </c>
      <c r="N150" s="21">
        <v>288</v>
      </c>
      <c r="O150" s="21">
        <v>795</v>
      </c>
      <c r="P150" s="21">
        <v>795</v>
      </c>
      <c r="Q150" s="21">
        <v>936</v>
      </c>
      <c r="R150" s="21">
        <v>804</v>
      </c>
      <c r="S150" s="21">
        <v>1068</v>
      </c>
      <c r="T150" s="21">
        <v>726</v>
      </c>
      <c r="U150" s="21">
        <v>795</v>
      </c>
      <c r="V150" s="21">
        <v>780</v>
      </c>
      <c r="W150" s="21">
        <v>807</v>
      </c>
      <c r="X150" s="21">
        <v>825</v>
      </c>
      <c r="Y150" s="21">
        <v>915</v>
      </c>
      <c r="Z150" s="21">
        <v>900</v>
      </c>
      <c r="AA150" s="21">
        <v>2304</v>
      </c>
      <c r="AB150" s="21">
        <v>828</v>
      </c>
      <c r="AC150" s="21">
        <v>1056</v>
      </c>
      <c r="AD150" s="21">
        <v>81</v>
      </c>
      <c r="AE150" s="21">
        <v>96</v>
      </c>
      <c r="AF150" s="21">
        <v>42</v>
      </c>
      <c r="AG150" s="22">
        <v>66</v>
      </c>
    </row>
    <row r="151" spans="1:33" x14ac:dyDescent="0.25">
      <c r="A151" s="126"/>
      <c r="B151" s="98"/>
      <c r="C151" s="54" t="s">
        <v>265</v>
      </c>
      <c r="D151" s="26" t="s">
        <v>3</v>
      </c>
      <c r="E151" s="26">
        <v>2018</v>
      </c>
      <c r="F151" s="21">
        <v>262197</v>
      </c>
      <c r="G151" s="21">
        <v>20820</v>
      </c>
      <c r="H151" s="21">
        <v>3720</v>
      </c>
      <c r="I151" s="21">
        <v>4170</v>
      </c>
      <c r="J151" s="21">
        <v>4380</v>
      </c>
      <c r="K151" s="21">
        <v>4482</v>
      </c>
      <c r="L151" s="21">
        <v>420</v>
      </c>
      <c r="M151" s="21">
        <v>3648</v>
      </c>
      <c r="N151" s="21">
        <v>420</v>
      </c>
      <c r="O151" s="21">
        <v>1389</v>
      </c>
      <c r="P151" s="21">
        <v>1044</v>
      </c>
      <c r="Q151" s="21">
        <v>1539</v>
      </c>
      <c r="R151" s="21">
        <v>1464</v>
      </c>
      <c r="S151" s="21">
        <v>1143</v>
      </c>
      <c r="T151" s="21">
        <v>1008</v>
      </c>
      <c r="U151" s="21">
        <v>1206</v>
      </c>
      <c r="V151" s="21">
        <v>1239</v>
      </c>
      <c r="W151" s="21">
        <v>1272</v>
      </c>
      <c r="X151" s="21">
        <v>1272</v>
      </c>
      <c r="Y151" s="21">
        <v>1629</v>
      </c>
      <c r="Z151" s="21">
        <v>1356</v>
      </c>
      <c r="AA151" s="21">
        <v>2100</v>
      </c>
      <c r="AB151" s="21">
        <v>1437</v>
      </c>
      <c r="AC151" s="21">
        <v>1299</v>
      </c>
      <c r="AD151" s="21">
        <v>123</v>
      </c>
      <c r="AE151" s="21">
        <v>120</v>
      </c>
      <c r="AF151" s="21">
        <v>54</v>
      </c>
      <c r="AG151" s="22">
        <v>117</v>
      </c>
    </row>
    <row r="152" spans="1:33" x14ac:dyDescent="0.25">
      <c r="A152" s="126"/>
      <c r="B152" s="98"/>
      <c r="C152" s="54" t="s">
        <v>266</v>
      </c>
      <c r="D152" s="26" t="s">
        <v>6</v>
      </c>
      <c r="E152" s="26">
        <v>2018</v>
      </c>
      <c r="F152" s="21">
        <v>375282</v>
      </c>
      <c r="G152" s="21">
        <v>29115</v>
      </c>
      <c r="H152" s="21">
        <v>5565</v>
      </c>
      <c r="I152" s="21">
        <v>5559</v>
      </c>
      <c r="J152" s="21">
        <v>5673</v>
      </c>
      <c r="K152" s="21">
        <v>6357</v>
      </c>
      <c r="L152" s="21">
        <v>741</v>
      </c>
      <c r="M152" s="21">
        <v>5220</v>
      </c>
      <c r="N152" s="21">
        <v>741</v>
      </c>
      <c r="O152" s="21">
        <v>2028</v>
      </c>
      <c r="P152" s="21">
        <v>1689</v>
      </c>
      <c r="Q152" s="21">
        <v>1749</v>
      </c>
      <c r="R152" s="21">
        <v>2046</v>
      </c>
      <c r="S152" s="21">
        <v>1575</v>
      </c>
      <c r="T152" s="21">
        <v>1593</v>
      </c>
      <c r="U152" s="21">
        <v>2007</v>
      </c>
      <c r="V152" s="21">
        <v>1794</v>
      </c>
      <c r="W152" s="21">
        <v>1887</v>
      </c>
      <c r="X152" s="21">
        <v>1809</v>
      </c>
      <c r="Y152" s="21">
        <v>2283</v>
      </c>
      <c r="Z152" s="21">
        <v>1998</v>
      </c>
      <c r="AA152" s="21">
        <v>2190</v>
      </c>
      <c r="AB152" s="21">
        <v>2085</v>
      </c>
      <c r="AC152" s="21">
        <v>1635</v>
      </c>
      <c r="AD152" s="21">
        <v>213</v>
      </c>
      <c r="AE152" s="21">
        <v>219</v>
      </c>
      <c r="AF152" s="21">
        <v>108</v>
      </c>
      <c r="AG152" s="22">
        <v>198</v>
      </c>
    </row>
    <row r="153" spans="1:33" x14ac:dyDescent="0.25">
      <c r="A153" s="126"/>
      <c r="B153" s="98"/>
      <c r="C153" s="54" t="s">
        <v>270</v>
      </c>
      <c r="D153" s="26" t="s">
        <v>9</v>
      </c>
      <c r="E153" s="26">
        <v>2018</v>
      </c>
      <c r="F153" s="21">
        <v>306639</v>
      </c>
      <c r="G153" s="21">
        <v>25137</v>
      </c>
      <c r="H153" s="21">
        <v>5184</v>
      </c>
      <c r="I153" s="21">
        <v>5055</v>
      </c>
      <c r="J153" s="21">
        <v>4617</v>
      </c>
      <c r="K153" s="21">
        <v>5262</v>
      </c>
      <c r="L153" s="21">
        <v>570</v>
      </c>
      <c r="M153" s="21">
        <v>4449</v>
      </c>
      <c r="N153" s="21">
        <v>570</v>
      </c>
      <c r="O153" s="21">
        <v>1716</v>
      </c>
      <c r="P153" s="21">
        <v>1542</v>
      </c>
      <c r="Q153" s="21">
        <v>1497</v>
      </c>
      <c r="R153" s="21">
        <v>1752</v>
      </c>
      <c r="S153" s="21">
        <v>1401</v>
      </c>
      <c r="T153" s="21">
        <v>1353</v>
      </c>
      <c r="U153" s="21">
        <v>1596</v>
      </c>
      <c r="V153" s="21">
        <v>1704</v>
      </c>
      <c r="W153" s="21">
        <v>1560</v>
      </c>
      <c r="X153" s="21">
        <v>1725</v>
      </c>
      <c r="Y153" s="21">
        <v>1797</v>
      </c>
      <c r="Z153" s="21">
        <v>1836</v>
      </c>
      <c r="AA153" s="21">
        <v>1707</v>
      </c>
      <c r="AB153" s="21">
        <v>1938</v>
      </c>
      <c r="AC153" s="21">
        <v>1452</v>
      </c>
      <c r="AD153" s="21">
        <v>171</v>
      </c>
      <c r="AE153" s="21">
        <v>177</v>
      </c>
      <c r="AF153" s="21">
        <v>75</v>
      </c>
      <c r="AG153" s="22">
        <v>147</v>
      </c>
    </row>
    <row r="154" spans="1:33" x14ac:dyDescent="0.25">
      <c r="A154" s="126"/>
      <c r="B154" s="98"/>
      <c r="C154" s="54" t="s">
        <v>272</v>
      </c>
      <c r="D154" s="26" t="s">
        <v>11</v>
      </c>
      <c r="E154" s="26">
        <v>2018</v>
      </c>
      <c r="F154" s="21">
        <v>210132</v>
      </c>
      <c r="G154" s="21">
        <v>16791</v>
      </c>
      <c r="H154" s="21">
        <v>3282</v>
      </c>
      <c r="I154" s="21">
        <v>3351</v>
      </c>
      <c r="J154" s="21">
        <v>3099</v>
      </c>
      <c r="K154" s="21">
        <v>3438</v>
      </c>
      <c r="L154" s="21">
        <v>465</v>
      </c>
      <c r="M154" s="21">
        <v>3159</v>
      </c>
      <c r="N154" s="21">
        <v>465</v>
      </c>
      <c r="O154" s="21">
        <v>1047</v>
      </c>
      <c r="P154" s="21">
        <v>1011</v>
      </c>
      <c r="Q154" s="21">
        <v>1110</v>
      </c>
      <c r="R154" s="21">
        <v>1236</v>
      </c>
      <c r="S154" s="21">
        <v>906</v>
      </c>
      <c r="T154" s="21">
        <v>966</v>
      </c>
      <c r="U154" s="21">
        <v>1155</v>
      </c>
      <c r="V154" s="21">
        <v>1068</v>
      </c>
      <c r="W154" s="21">
        <v>1059</v>
      </c>
      <c r="X154" s="21">
        <v>1083</v>
      </c>
      <c r="Y154" s="21">
        <v>1155</v>
      </c>
      <c r="Z154" s="21">
        <v>1158</v>
      </c>
      <c r="AA154" s="21">
        <v>1074</v>
      </c>
      <c r="AB154" s="21">
        <v>1200</v>
      </c>
      <c r="AC154" s="21">
        <v>1098</v>
      </c>
      <c r="AD154" s="21">
        <v>135</v>
      </c>
      <c r="AE154" s="21">
        <v>147</v>
      </c>
      <c r="AF154" s="21">
        <v>54</v>
      </c>
      <c r="AG154" s="22">
        <v>132</v>
      </c>
    </row>
    <row r="155" spans="1:33" x14ac:dyDescent="0.25">
      <c r="A155" s="126"/>
      <c r="B155" s="98"/>
      <c r="C155" s="54" t="s">
        <v>273</v>
      </c>
      <c r="D155" s="26" t="s">
        <v>13</v>
      </c>
      <c r="E155" s="26">
        <v>2018</v>
      </c>
      <c r="F155" s="21">
        <v>186087</v>
      </c>
      <c r="G155" s="21">
        <v>15345</v>
      </c>
      <c r="H155" s="21">
        <v>3006</v>
      </c>
      <c r="I155" s="21">
        <v>3108</v>
      </c>
      <c r="J155" s="21">
        <v>3051</v>
      </c>
      <c r="K155" s="21">
        <v>3072</v>
      </c>
      <c r="L155" s="21">
        <v>393</v>
      </c>
      <c r="M155" s="21">
        <v>2715</v>
      </c>
      <c r="N155" s="21">
        <v>393</v>
      </c>
      <c r="O155" s="21">
        <v>903</v>
      </c>
      <c r="P155" s="21">
        <v>906</v>
      </c>
      <c r="Q155" s="21">
        <v>1029</v>
      </c>
      <c r="R155" s="21">
        <v>1107</v>
      </c>
      <c r="S155" s="21">
        <v>789</v>
      </c>
      <c r="T155" s="21">
        <v>960</v>
      </c>
      <c r="U155" s="21">
        <v>969</v>
      </c>
      <c r="V155" s="21">
        <v>999</v>
      </c>
      <c r="W155" s="21">
        <v>1083</v>
      </c>
      <c r="X155" s="21">
        <v>1029</v>
      </c>
      <c r="Y155" s="21">
        <v>1062</v>
      </c>
      <c r="Z155" s="21">
        <v>1050</v>
      </c>
      <c r="AA155" s="21">
        <v>1008</v>
      </c>
      <c r="AB155" s="21">
        <v>1101</v>
      </c>
      <c r="AC155" s="21">
        <v>960</v>
      </c>
      <c r="AD155" s="21">
        <v>126</v>
      </c>
      <c r="AE155" s="21">
        <v>99</v>
      </c>
      <c r="AF155" s="21">
        <v>54</v>
      </c>
      <c r="AG155" s="22">
        <v>114</v>
      </c>
    </row>
    <row r="156" spans="1:33" x14ac:dyDescent="0.25">
      <c r="A156" s="126"/>
      <c r="B156" s="98"/>
      <c r="C156" s="54" t="s">
        <v>275</v>
      </c>
      <c r="D156" s="26" t="s">
        <v>15</v>
      </c>
      <c r="E156" s="26">
        <v>2018</v>
      </c>
      <c r="F156" s="21">
        <v>212724</v>
      </c>
      <c r="G156" s="21">
        <v>17634</v>
      </c>
      <c r="H156" s="21">
        <v>3447</v>
      </c>
      <c r="I156" s="21">
        <v>3717</v>
      </c>
      <c r="J156" s="21">
        <v>3480</v>
      </c>
      <c r="K156" s="21">
        <v>3495</v>
      </c>
      <c r="L156" s="21">
        <v>417</v>
      </c>
      <c r="M156" s="21">
        <v>3081</v>
      </c>
      <c r="N156" s="21">
        <v>417</v>
      </c>
      <c r="O156" s="21">
        <v>1032</v>
      </c>
      <c r="P156" s="21">
        <v>996</v>
      </c>
      <c r="Q156" s="21">
        <v>1317</v>
      </c>
      <c r="R156" s="21">
        <v>1176</v>
      </c>
      <c r="S156" s="21">
        <v>906</v>
      </c>
      <c r="T156" s="21">
        <v>1023</v>
      </c>
      <c r="U156" s="21">
        <v>1143</v>
      </c>
      <c r="V156" s="21">
        <v>1161</v>
      </c>
      <c r="W156" s="21">
        <v>1305</v>
      </c>
      <c r="X156" s="21">
        <v>1224</v>
      </c>
      <c r="Y156" s="21">
        <v>1287</v>
      </c>
      <c r="Z156" s="21">
        <v>1170</v>
      </c>
      <c r="AA156" s="21">
        <v>1155</v>
      </c>
      <c r="AB156" s="21">
        <v>1290</v>
      </c>
      <c r="AC156" s="21">
        <v>1032</v>
      </c>
      <c r="AD156" s="21">
        <v>138</v>
      </c>
      <c r="AE156" s="21">
        <v>117</v>
      </c>
      <c r="AF156" s="21">
        <v>57</v>
      </c>
      <c r="AG156" s="22">
        <v>108</v>
      </c>
    </row>
    <row r="157" spans="1:33" x14ac:dyDescent="0.25">
      <c r="A157" s="126"/>
      <c r="B157" s="98"/>
      <c r="C157" s="54" t="s">
        <v>276</v>
      </c>
      <c r="D157" s="26" t="s">
        <v>17</v>
      </c>
      <c r="E157" s="26">
        <v>2018</v>
      </c>
      <c r="F157" s="21">
        <v>364719</v>
      </c>
      <c r="G157" s="21">
        <v>31464</v>
      </c>
      <c r="H157" s="21">
        <v>6222</v>
      </c>
      <c r="I157" s="21">
        <v>6672</v>
      </c>
      <c r="J157" s="21">
        <v>6225</v>
      </c>
      <c r="K157" s="21">
        <v>6162</v>
      </c>
      <c r="L157" s="21">
        <v>645</v>
      </c>
      <c r="M157" s="21">
        <v>5541</v>
      </c>
      <c r="N157" s="21">
        <v>645</v>
      </c>
      <c r="O157" s="21">
        <v>1914</v>
      </c>
      <c r="P157" s="21">
        <v>1821</v>
      </c>
      <c r="Q157" s="21">
        <v>2319</v>
      </c>
      <c r="R157" s="21">
        <v>2109</v>
      </c>
      <c r="S157" s="21">
        <v>1701</v>
      </c>
      <c r="T157" s="21">
        <v>1968</v>
      </c>
      <c r="U157" s="21">
        <v>2019</v>
      </c>
      <c r="V157" s="21">
        <v>1986</v>
      </c>
      <c r="W157" s="21">
        <v>2301</v>
      </c>
      <c r="X157" s="21">
        <v>2310</v>
      </c>
      <c r="Y157" s="21">
        <v>2139</v>
      </c>
      <c r="Z157" s="21">
        <v>2040</v>
      </c>
      <c r="AA157" s="21">
        <v>1959</v>
      </c>
      <c r="AB157" s="21">
        <v>2415</v>
      </c>
      <c r="AC157" s="21">
        <v>1818</v>
      </c>
      <c r="AD157" s="21">
        <v>204</v>
      </c>
      <c r="AE157" s="21">
        <v>207</v>
      </c>
      <c r="AF157" s="21">
        <v>75</v>
      </c>
      <c r="AG157" s="22">
        <v>156</v>
      </c>
    </row>
    <row r="158" spans="1:33" x14ac:dyDescent="0.25">
      <c r="A158" s="126"/>
      <c r="B158" s="98"/>
      <c r="C158" s="54" t="s">
        <v>277</v>
      </c>
      <c r="D158" s="26" t="s">
        <v>21</v>
      </c>
      <c r="E158" s="26">
        <v>2018</v>
      </c>
      <c r="F158" s="21">
        <v>309375</v>
      </c>
      <c r="G158" s="21">
        <v>27003</v>
      </c>
      <c r="H158" s="21">
        <v>5676</v>
      </c>
      <c r="I158" s="21">
        <v>5517</v>
      </c>
      <c r="J158" s="21">
        <v>5121</v>
      </c>
      <c r="K158" s="21">
        <v>5331</v>
      </c>
      <c r="L158" s="21">
        <v>585</v>
      </c>
      <c r="M158" s="21">
        <v>4770</v>
      </c>
      <c r="N158" s="21">
        <v>585</v>
      </c>
      <c r="O158" s="21">
        <v>1686</v>
      </c>
      <c r="P158" s="21">
        <v>1716</v>
      </c>
      <c r="Q158" s="21">
        <v>1803</v>
      </c>
      <c r="R158" s="21">
        <v>1875</v>
      </c>
      <c r="S158" s="21">
        <v>1455</v>
      </c>
      <c r="T158" s="21">
        <v>1770</v>
      </c>
      <c r="U158" s="21">
        <v>1755</v>
      </c>
      <c r="V158" s="21">
        <v>1830</v>
      </c>
      <c r="W158" s="21">
        <v>1980</v>
      </c>
      <c r="X158" s="21">
        <v>1887</v>
      </c>
      <c r="Y158" s="21">
        <v>1773</v>
      </c>
      <c r="Z158" s="21">
        <v>1827</v>
      </c>
      <c r="AA158" s="21">
        <v>1371</v>
      </c>
      <c r="AB158" s="21">
        <v>2127</v>
      </c>
      <c r="AC158" s="21">
        <v>1566</v>
      </c>
      <c r="AD158" s="21">
        <v>210</v>
      </c>
      <c r="AE158" s="21">
        <v>174</v>
      </c>
      <c r="AF158" s="21">
        <v>72</v>
      </c>
      <c r="AG158" s="22">
        <v>129</v>
      </c>
    </row>
    <row r="159" spans="1:33" x14ac:dyDescent="0.25">
      <c r="A159" s="126"/>
      <c r="B159" s="98"/>
      <c r="C159" s="54" t="s">
        <v>278</v>
      </c>
      <c r="D159" s="26" t="s">
        <v>24</v>
      </c>
      <c r="E159" s="26">
        <v>2018</v>
      </c>
      <c r="F159" s="21">
        <v>234606</v>
      </c>
      <c r="G159" s="21">
        <v>19965</v>
      </c>
      <c r="H159" s="21">
        <v>4335</v>
      </c>
      <c r="I159" s="21">
        <v>3894</v>
      </c>
      <c r="J159" s="21">
        <v>3804</v>
      </c>
      <c r="K159" s="21">
        <v>3765</v>
      </c>
      <c r="L159" s="21">
        <v>492</v>
      </c>
      <c r="M159" s="21">
        <v>3678</v>
      </c>
      <c r="N159" s="21">
        <v>492</v>
      </c>
      <c r="O159" s="21">
        <v>1161</v>
      </c>
      <c r="P159" s="21">
        <v>1428</v>
      </c>
      <c r="Q159" s="21">
        <v>1140</v>
      </c>
      <c r="R159" s="21">
        <v>1434</v>
      </c>
      <c r="S159" s="21">
        <v>1155</v>
      </c>
      <c r="T159" s="21">
        <v>1503</v>
      </c>
      <c r="U159" s="21">
        <v>1377</v>
      </c>
      <c r="V159" s="21">
        <v>1425</v>
      </c>
      <c r="W159" s="21">
        <v>1368</v>
      </c>
      <c r="X159" s="21">
        <v>1371</v>
      </c>
      <c r="Y159" s="21">
        <v>1170</v>
      </c>
      <c r="Z159" s="21">
        <v>1380</v>
      </c>
      <c r="AA159" s="21">
        <v>933</v>
      </c>
      <c r="AB159" s="21">
        <v>1482</v>
      </c>
      <c r="AC159" s="21">
        <v>1146</v>
      </c>
      <c r="AD159" s="21">
        <v>168</v>
      </c>
      <c r="AE159" s="21">
        <v>168</v>
      </c>
      <c r="AF159" s="21">
        <v>54</v>
      </c>
      <c r="AG159" s="22">
        <v>105</v>
      </c>
    </row>
    <row r="160" spans="1:33" x14ac:dyDescent="0.25">
      <c r="A160" s="126"/>
      <c r="B160" s="98"/>
      <c r="C160" s="54" t="s">
        <v>279</v>
      </c>
      <c r="D160" s="26" t="s">
        <v>26</v>
      </c>
      <c r="E160" s="26">
        <v>2018</v>
      </c>
      <c r="F160" s="21">
        <v>361317</v>
      </c>
      <c r="G160" s="21">
        <v>29166</v>
      </c>
      <c r="H160" s="21">
        <v>6849</v>
      </c>
      <c r="I160" s="21">
        <v>5409</v>
      </c>
      <c r="J160" s="21">
        <v>4995</v>
      </c>
      <c r="K160" s="21">
        <v>4995</v>
      </c>
      <c r="L160" s="21">
        <v>918</v>
      </c>
      <c r="M160" s="21">
        <v>5997</v>
      </c>
      <c r="N160" s="21">
        <v>918</v>
      </c>
      <c r="O160" s="21">
        <v>1626</v>
      </c>
      <c r="P160" s="21">
        <v>2697</v>
      </c>
      <c r="Q160" s="21">
        <v>1332</v>
      </c>
      <c r="R160" s="21">
        <v>2109</v>
      </c>
      <c r="S160" s="21">
        <v>2013</v>
      </c>
      <c r="T160" s="21">
        <v>2436</v>
      </c>
      <c r="U160" s="21">
        <v>2148</v>
      </c>
      <c r="V160" s="21">
        <v>2181</v>
      </c>
      <c r="W160" s="21">
        <v>1584</v>
      </c>
      <c r="X160" s="21">
        <v>1953</v>
      </c>
      <c r="Y160" s="21">
        <v>1260</v>
      </c>
      <c r="Z160" s="21">
        <v>2127</v>
      </c>
      <c r="AA160" s="21">
        <v>975</v>
      </c>
      <c r="AB160" s="21">
        <v>1965</v>
      </c>
      <c r="AC160" s="21">
        <v>1836</v>
      </c>
      <c r="AD160" s="21">
        <v>345</v>
      </c>
      <c r="AE160" s="21">
        <v>339</v>
      </c>
      <c r="AF160" s="21">
        <v>111</v>
      </c>
      <c r="AG160" s="22">
        <v>123</v>
      </c>
    </row>
    <row r="161" spans="1:33" x14ac:dyDescent="0.25">
      <c r="A161" s="126"/>
      <c r="B161" s="98"/>
      <c r="C161" s="54" t="s">
        <v>281</v>
      </c>
      <c r="D161" s="26" t="s">
        <v>5</v>
      </c>
      <c r="E161" s="26">
        <v>2018</v>
      </c>
      <c r="F161" s="21">
        <v>176310</v>
      </c>
      <c r="G161" s="21">
        <v>13233</v>
      </c>
      <c r="H161" s="21">
        <v>3471</v>
      </c>
      <c r="I161" s="21">
        <v>2208</v>
      </c>
      <c r="J161" s="21">
        <v>1923</v>
      </c>
      <c r="K161" s="21">
        <v>1707</v>
      </c>
      <c r="L161" s="21">
        <v>474</v>
      </c>
      <c r="M161" s="21">
        <v>3453</v>
      </c>
      <c r="N161" s="21">
        <v>474</v>
      </c>
      <c r="O161" s="21">
        <v>630</v>
      </c>
      <c r="P161" s="21">
        <v>1608</v>
      </c>
      <c r="Q161" s="21">
        <v>483</v>
      </c>
      <c r="R161" s="21">
        <v>813</v>
      </c>
      <c r="S161" s="21">
        <v>1449</v>
      </c>
      <c r="T161" s="21">
        <v>1155</v>
      </c>
      <c r="U161" s="21">
        <v>1050</v>
      </c>
      <c r="V161" s="21">
        <v>1233</v>
      </c>
      <c r="W161" s="21">
        <v>411</v>
      </c>
      <c r="X161" s="21">
        <v>876</v>
      </c>
      <c r="Y161" s="21">
        <v>264</v>
      </c>
      <c r="Z161" s="21">
        <v>852</v>
      </c>
      <c r="AA161" s="21">
        <v>354</v>
      </c>
      <c r="AB161" s="21">
        <v>630</v>
      </c>
      <c r="AC161" s="21">
        <v>954</v>
      </c>
      <c r="AD161" s="21">
        <v>189</v>
      </c>
      <c r="AE161" s="21">
        <v>183</v>
      </c>
      <c r="AF161" s="21">
        <v>48</v>
      </c>
      <c r="AG161" s="22">
        <v>51</v>
      </c>
    </row>
    <row r="162" spans="1:33" x14ac:dyDescent="0.25">
      <c r="A162" s="126"/>
      <c r="B162" s="98"/>
      <c r="C162" s="54" t="s">
        <v>282</v>
      </c>
      <c r="D162" s="26" t="s">
        <v>8</v>
      </c>
      <c r="E162" s="26">
        <v>2018</v>
      </c>
      <c r="F162" s="21">
        <v>110910</v>
      </c>
      <c r="G162" s="21">
        <v>7830</v>
      </c>
      <c r="H162" s="21">
        <v>2166</v>
      </c>
      <c r="I162" s="21">
        <v>1125</v>
      </c>
      <c r="J162" s="21">
        <v>834</v>
      </c>
      <c r="K162" s="21">
        <v>555</v>
      </c>
      <c r="L162" s="21">
        <v>267</v>
      </c>
      <c r="M162" s="21">
        <v>2874</v>
      </c>
      <c r="N162" s="21">
        <v>267</v>
      </c>
      <c r="O162" s="21">
        <v>258</v>
      </c>
      <c r="P162" s="21">
        <v>1044</v>
      </c>
      <c r="Q162" s="21">
        <v>243</v>
      </c>
      <c r="R162" s="21">
        <v>249</v>
      </c>
      <c r="S162" s="21">
        <v>1800</v>
      </c>
      <c r="T162" s="21">
        <v>507</v>
      </c>
      <c r="U162" s="21">
        <v>600</v>
      </c>
      <c r="V162" s="21">
        <v>960</v>
      </c>
      <c r="W162" s="21">
        <v>129</v>
      </c>
      <c r="X162" s="21">
        <v>447</v>
      </c>
      <c r="Y162" s="21">
        <v>51</v>
      </c>
      <c r="Z162" s="21">
        <v>441</v>
      </c>
      <c r="AA162" s="21">
        <v>204</v>
      </c>
      <c r="AB162" s="21">
        <v>165</v>
      </c>
      <c r="AC162" s="21">
        <v>474</v>
      </c>
      <c r="AD162" s="21">
        <v>84</v>
      </c>
      <c r="AE162" s="21">
        <v>111</v>
      </c>
      <c r="AF162" s="21">
        <v>27</v>
      </c>
      <c r="AG162" s="22">
        <v>48</v>
      </c>
    </row>
    <row r="163" spans="1:33" x14ac:dyDescent="0.25">
      <c r="A163" s="126"/>
      <c r="B163" s="98"/>
      <c r="C163" s="54" t="s">
        <v>198</v>
      </c>
      <c r="D163" s="26" t="s">
        <v>198</v>
      </c>
      <c r="E163" s="26">
        <v>2018</v>
      </c>
      <c r="F163" s="21">
        <v>3776355</v>
      </c>
      <c r="G163" s="21">
        <v>305310</v>
      </c>
      <c r="H163" s="21">
        <v>61902</v>
      </c>
      <c r="I163" s="21">
        <v>58947</v>
      </c>
      <c r="J163" s="21">
        <v>60063</v>
      </c>
      <c r="K163" s="21">
        <v>57552</v>
      </c>
      <c r="L163" s="21">
        <v>7440</v>
      </c>
      <c r="M163" s="21">
        <v>59400</v>
      </c>
      <c r="N163" s="21">
        <v>7440</v>
      </c>
      <c r="O163" s="21">
        <v>18246</v>
      </c>
      <c r="P163" s="21">
        <v>20511</v>
      </c>
      <c r="Q163" s="21">
        <v>18597</v>
      </c>
      <c r="R163" s="21">
        <v>20394</v>
      </c>
      <c r="S163" s="21">
        <v>20169</v>
      </c>
      <c r="T163" s="21">
        <v>19317</v>
      </c>
      <c r="U163" s="21">
        <v>20100</v>
      </c>
      <c r="V163" s="21">
        <v>20481</v>
      </c>
      <c r="W163" s="21">
        <v>19311</v>
      </c>
      <c r="X163" s="21">
        <v>19836</v>
      </c>
      <c r="Y163" s="21">
        <v>18912</v>
      </c>
      <c r="Z163" s="21">
        <v>20517</v>
      </c>
      <c r="AA163" s="21">
        <v>21438</v>
      </c>
      <c r="AB163" s="21">
        <v>20910</v>
      </c>
      <c r="AC163" s="21">
        <v>19131</v>
      </c>
      <c r="AD163" s="21">
        <v>2412</v>
      </c>
      <c r="AE163" s="21">
        <v>2412</v>
      </c>
      <c r="AF163" s="21">
        <v>954</v>
      </c>
      <c r="AG163" s="22">
        <v>1659</v>
      </c>
    </row>
    <row r="164" spans="1:33" x14ac:dyDescent="0.25">
      <c r="A164" s="126"/>
      <c r="B164" s="98"/>
      <c r="C164" s="54" t="s">
        <v>394</v>
      </c>
      <c r="D164" s="26" t="s">
        <v>132</v>
      </c>
      <c r="E164" s="26">
        <v>2018</v>
      </c>
      <c r="F164" s="86">
        <v>31800</v>
      </c>
      <c r="G164" s="86">
        <v>32900</v>
      </c>
      <c r="H164" s="86">
        <v>36800</v>
      </c>
      <c r="I164" s="86">
        <v>33500</v>
      </c>
      <c r="J164" s="86">
        <v>29000</v>
      </c>
      <c r="K164" s="86">
        <v>30500</v>
      </c>
      <c r="L164" s="86">
        <v>36000</v>
      </c>
      <c r="M164" s="86">
        <v>34400</v>
      </c>
      <c r="N164" s="86">
        <v>36000</v>
      </c>
      <c r="O164" s="86">
        <v>30500</v>
      </c>
      <c r="P164" s="86">
        <v>40300</v>
      </c>
      <c r="Q164" s="86">
        <v>31800</v>
      </c>
      <c r="R164" s="86">
        <v>33000</v>
      </c>
      <c r="S164" s="86">
        <v>37200</v>
      </c>
      <c r="T164" s="86">
        <v>38400</v>
      </c>
      <c r="U164" s="86">
        <v>35200</v>
      </c>
      <c r="V164" s="86">
        <v>37300</v>
      </c>
      <c r="W164" s="86">
        <v>32300</v>
      </c>
      <c r="X164" s="86">
        <v>35600</v>
      </c>
      <c r="Y164" s="86">
        <v>28000</v>
      </c>
      <c r="Z164" s="86">
        <v>33000</v>
      </c>
      <c r="AA164" s="86">
        <v>20000</v>
      </c>
      <c r="AB164" s="86">
        <v>33300</v>
      </c>
      <c r="AC164" s="86">
        <v>31200</v>
      </c>
      <c r="AD164" s="86">
        <v>39600</v>
      </c>
      <c r="AE164" s="86">
        <v>39100</v>
      </c>
      <c r="AF164" s="86">
        <v>31500</v>
      </c>
      <c r="AG164" s="87">
        <v>30400</v>
      </c>
    </row>
    <row r="165" spans="1:33" x14ac:dyDescent="0.25">
      <c r="A165" s="126"/>
      <c r="B165" s="98"/>
      <c r="C165" s="54"/>
      <c r="D165" s="110" t="s">
        <v>427</v>
      </c>
      <c r="E165" s="117">
        <v>2018</v>
      </c>
      <c r="F165" s="72">
        <f>SUM(F147:F149)/F$163</f>
        <v>0.12939461464825208</v>
      </c>
      <c r="G165" s="72">
        <f>SUM(G147:G149)/G$163</f>
        <v>0.12178441583963839</v>
      </c>
      <c r="H165" s="72">
        <f t="shared" ref="H165:AG165" si="37">SUM(H147:H149)/H$163</f>
        <v>0.10628089560918871</v>
      </c>
      <c r="I165" s="72">
        <f t="shared" si="37"/>
        <v>0.11033640388823859</v>
      </c>
      <c r="J165" s="72">
        <f t="shared" si="37"/>
        <v>0.15029219319714299</v>
      </c>
      <c r="K165" s="72">
        <f t="shared" si="37"/>
        <v>0.11149916597164304</v>
      </c>
      <c r="L165" s="72">
        <f t="shared" si="37"/>
        <v>0.1028225806451613</v>
      </c>
      <c r="M165" s="72">
        <f t="shared" si="37"/>
        <v>0.13287878787878787</v>
      </c>
      <c r="N165" s="72">
        <f t="shared" si="37"/>
        <v>0.1028225806451613</v>
      </c>
      <c r="O165" s="72">
        <f t="shared" si="37"/>
        <v>0.1129562643867149</v>
      </c>
      <c r="P165" s="72">
        <f t="shared" si="37"/>
        <v>0.10779581687874799</v>
      </c>
      <c r="Q165" s="72">
        <f t="shared" si="37"/>
        <v>0.1129214389417648</v>
      </c>
      <c r="R165" s="72">
        <f t="shared" si="37"/>
        <v>0.10929685201529862</v>
      </c>
      <c r="S165" s="72">
        <f t="shared" si="37"/>
        <v>0.13922356091030791</v>
      </c>
      <c r="T165" s="72">
        <f t="shared" si="37"/>
        <v>0.12191334058083553</v>
      </c>
      <c r="U165" s="72">
        <f t="shared" si="37"/>
        <v>0.11358208955223881</v>
      </c>
      <c r="V165" s="72">
        <f t="shared" si="37"/>
        <v>0.10326644206825839</v>
      </c>
      <c r="W165" s="72">
        <f t="shared" si="37"/>
        <v>0.13235979493552896</v>
      </c>
      <c r="X165" s="72">
        <f t="shared" si="37"/>
        <v>0.10178463399879008</v>
      </c>
      <c r="Y165" s="72">
        <f t="shared" si="37"/>
        <v>0.11262690355329949</v>
      </c>
      <c r="Z165" s="72">
        <f t="shared" si="37"/>
        <v>0.1162450650679924</v>
      </c>
      <c r="AA165" s="72">
        <f t="shared" si="37"/>
        <v>0.19171564511614889</v>
      </c>
      <c r="AB165" s="72">
        <f t="shared" si="37"/>
        <v>0.10760401721664276</v>
      </c>
      <c r="AC165" s="72">
        <f t="shared" si="37"/>
        <v>0.14630704092833621</v>
      </c>
      <c r="AD165" s="72">
        <f t="shared" si="37"/>
        <v>9.5771144278606959E-2</v>
      </c>
      <c r="AE165" s="72">
        <f t="shared" si="37"/>
        <v>0.10323383084577115</v>
      </c>
      <c r="AF165" s="72">
        <f t="shared" si="37"/>
        <v>0.13522012578616352</v>
      </c>
      <c r="AG165" s="73">
        <f t="shared" si="37"/>
        <v>9.403254972875226E-2</v>
      </c>
    </row>
    <row r="166" spans="1:33" x14ac:dyDescent="0.25">
      <c r="A166" s="126"/>
      <c r="B166" s="98"/>
      <c r="C166" s="54"/>
      <c r="D166" s="110" t="s">
        <v>446</v>
      </c>
      <c r="E166" s="117">
        <v>2018</v>
      </c>
      <c r="F166" s="72">
        <f>F150/F$163</f>
        <v>4.6982606243321935E-2</v>
      </c>
      <c r="G166" s="72">
        <f>G150/G$163</f>
        <v>4.7902132259015427E-2</v>
      </c>
      <c r="H166" s="72">
        <f t="shared" ref="H166:AG166" si="38">H150/H$163</f>
        <v>3.8819424251235822E-2</v>
      </c>
      <c r="I166" s="72">
        <f t="shared" si="38"/>
        <v>4.5142246424754444E-2</v>
      </c>
      <c r="J166" s="72">
        <f t="shared" si="38"/>
        <v>6.3882922930922528E-2</v>
      </c>
      <c r="K166" s="72">
        <f t="shared" si="38"/>
        <v>4.3682235195996663E-2</v>
      </c>
      <c r="L166" s="72">
        <f t="shared" si="38"/>
        <v>3.870967741935484E-2</v>
      </c>
      <c r="M166" s="72">
        <f t="shared" si="38"/>
        <v>4.9191919191919189E-2</v>
      </c>
      <c r="N166" s="72">
        <f t="shared" si="38"/>
        <v>3.870967741935484E-2</v>
      </c>
      <c r="O166" s="72">
        <f t="shared" si="38"/>
        <v>4.3571193686287403E-2</v>
      </c>
      <c r="P166" s="72">
        <f t="shared" si="38"/>
        <v>3.875968992248062E-2</v>
      </c>
      <c r="Q166" s="72">
        <f t="shared" si="38"/>
        <v>5.0330698499758027E-2</v>
      </c>
      <c r="R166" s="72">
        <f t="shared" si="38"/>
        <v>3.9423359811709323E-2</v>
      </c>
      <c r="S166" s="72">
        <f t="shared" si="38"/>
        <v>5.2952550944518818E-2</v>
      </c>
      <c r="T166" s="72">
        <f t="shared" si="38"/>
        <v>3.7583475694983694E-2</v>
      </c>
      <c r="U166" s="72">
        <f t="shared" si="38"/>
        <v>3.9552238805970148E-2</v>
      </c>
      <c r="V166" s="72">
        <f t="shared" si="38"/>
        <v>3.8084077925882524E-2</v>
      </c>
      <c r="W166" s="72">
        <f t="shared" si="38"/>
        <v>4.1789653565325463E-2</v>
      </c>
      <c r="X166" s="72">
        <f t="shared" si="38"/>
        <v>4.1591046581972171E-2</v>
      </c>
      <c r="Y166" s="72">
        <f t="shared" si="38"/>
        <v>4.8381979695431475E-2</v>
      </c>
      <c r="Z166" s="72">
        <f t="shared" si="38"/>
        <v>4.3866062289808452E-2</v>
      </c>
      <c r="AA166" s="72">
        <f t="shared" si="38"/>
        <v>0.10747271200671704</v>
      </c>
      <c r="AB166" s="72">
        <f t="shared" si="38"/>
        <v>3.9598278335724532E-2</v>
      </c>
      <c r="AC166" s="72">
        <f t="shared" si="38"/>
        <v>5.5198369139093616E-2</v>
      </c>
      <c r="AD166" s="72">
        <f t="shared" si="38"/>
        <v>3.3582089552238806E-2</v>
      </c>
      <c r="AE166" s="72">
        <f t="shared" si="38"/>
        <v>3.9800995024875621E-2</v>
      </c>
      <c r="AF166" s="72">
        <f t="shared" si="38"/>
        <v>4.40251572327044E-2</v>
      </c>
      <c r="AG166" s="73">
        <f t="shared" si="38"/>
        <v>3.9783001808318265E-2</v>
      </c>
    </row>
    <row r="167" spans="1:33" x14ac:dyDescent="0.25">
      <c r="A167" s="126"/>
      <c r="B167" s="98"/>
      <c r="C167" s="54"/>
      <c r="D167" s="110" t="s">
        <v>476</v>
      </c>
      <c r="E167" s="117">
        <v>2018</v>
      </c>
      <c r="F167" s="72">
        <f>(SUM(F151:F152))/F$163</f>
        <v>0.16880801725473374</v>
      </c>
      <c r="G167" s="72">
        <f>(SUM(G151:G152))/G$163</f>
        <v>0.16355507516949985</v>
      </c>
      <c r="H167" s="72">
        <f t="shared" ref="H167:AG167" si="39">(SUM(H151:H152))/H$163</f>
        <v>0.14999515362993118</v>
      </c>
      <c r="I167" s="72">
        <f t="shared" si="39"/>
        <v>0.16504656725533107</v>
      </c>
      <c r="J167" s="72">
        <f t="shared" si="39"/>
        <v>0.16737425703011838</v>
      </c>
      <c r="K167" s="72">
        <f t="shared" si="39"/>
        <v>0.18833402835696414</v>
      </c>
      <c r="L167" s="72">
        <f t="shared" si="39"/>
        <v>0.15604838709677418</v>
      </c>
      <c r="M167" s="72">
        <f t="shared" si="39"/>
        <v>0.14929292929292928</v>
      </c>
      <c r="N167" s="72">
        <f t="shared" si="39"/>
        <v>0.15604838709677418</v>
      </c>
      <c r="O167" s="72">
        <f t="shared" si="39"/>
        <v>0.18727392305162777</v>
      </c>
      <c r="P167" s="72">
        <f t="shared" si="39"/>
        <v>0.1332455755448296</v>
      </c>
      <c r="Q167" s="72">
        <f t="shared" si="39"/>
        <v>0.17680271011453461</v>
      </c>
      <c r="R167" s="72">
        <f t="shared" si="39"/>
        <v>0.17210944395410416</v>
      </c>
      <c r="S167" s="72">
        <f t="shared" si="39"/>
        <v>0.13476126729138777</v>
      </c>
      <c r="T167" s="72">
        <f t="shared" si="39"/>
        <v>0.13464823730392919</v>
      </c>
      <c r="U167" s="72">
        <f t="shared" si="39"/>
        <v>0.15985074626865672</v>
      </c>
      <c r="V167" s="72">
        <f t="shared" si="39"/>
        <v>0.14808847224256627</v>
      </c>
      <c r="W167" s="72">
        <f t="shared" si="39"/>
        <v>0.16358552120553052</v>
      </c>
      <c r="X167" s="72">
        <f t="shared" si="39"/>
        <v>0.15532365396249243</v>
      </c>
      <c r="Y167" s="72">
        <f t="shared" si="39"/>
        <v>0.2068527918781726</v>
      </c>
      <c r="Z167" s="72">
        <f t="shared" si="39"/>
        <v>0.16347419213335282</v>
      </c>
      <c r="AA167" s="72">
        <f t="shared" si="39"/>
        <v>0.20011195074167365</v>
      </c>
      <c r="AB167" s="72">
        <f t="shared" si="39"/>
        <v>0.16843615494978478</v>
      </c>
      <c r="AC167" s="72">
        <f t="shared" si="39"/>
        <v>0.15336365061941351</v>
      </c>
      <c r="AD167" s="72">
        <f t="shared" si="39"/>
        <v>0.13930348258706468</v>
      </c>
      <c r="AE167" s="72">
        <f t="shared" si="39"/>
        <v>0.14054726368159204</v>
      </c>
      <c r="AF167" s="72">
        <f t="shared" si="39"/>
        <v>0.16981132075471697</v>
      </c>
      <c r="AG167" s="73">
        <f t="shared" si="39"/>
        <v>0.189873417721519</v>
      </c>
    </row>
    <row r="168" spans="1:33" x14ac:dyDescent="0.25">
      <c r="A168" s="126"/>
      <c r="B168" s="98"/>
      <c r="C168" s="54"/>
      <c r="D168" s="110" t="s">
        <v>447</v>
      </c>
      <c r="E168" s="117">
        <v>2018</v>
      </c>
      <c r="F168" s="72">
        <f>(SUM(F153:F154))/F$163</f>
        <v>0.13684386134248502</v>
      </c>
      <c r="G168" s="72">
        <f>(SUM(G153:G154))/G$163</f>
        <v>0.13732927188758967</v>
      </c>
      <c r="H168" s="72">
        <f t="shared" ref="H168:AG168" si="40">(SUM(H153:H154))/H$163</f>
        <v>0.13676456334205681</v>
      </c>
      <c r="I168" s="72">
        <f t="shared" si="40"/>
        <v>0.14260267698101683</v>
      </c>
      <c r="J168" s="72">
        <f t="shared" si="40"/>
        <v>0.12846511163278557</v>
      </c>
      <c r="K168" s="72">
        <f t="shared" si="40"/>
        <v>0.15116763969974978</v>
      </c>
      <c r="L168" s="72">
        <f t="shared" si="40"/>
        <v>0.13911290322580644</v>
      </c>
      <c r="M168" s="72">
        <f t="shared" si="40"/>
        <v>0.12808080808080807</v>
      </c>
      <c r="N168" s="72">
        <f t="shared" si="40"/>
        <v>0.13911290322580644</v>
      </c>
      <c r="O168" s="72">
        <f t="shared" si="40"/>
        <v>0.15143045050970075</v>
      </c>
      <c r="P168" s="72">
        <f t="shared" si="40"/>
        <v>0.12446979669445664</v>
      </c>
      <c r="Q168" s="72">
        <f t="shared" si="40"/>
        <v>0.14018390062913372</v>
      </c>
      <c r="R168" s="72">
        <f t="shared" si="40"/>
        <v>0.14651368049426303</v>
      </c>
      <c r="S168" s="72">
        <f t="shared" si="40"/>
        <v>0.11438345976498587</v>
      </c>
      <c r="T168" s="72">
        <f t="shared" si="40"/>
        <v>0.12004969715794378</v>
      </c>
      <c r="U168" s="72">
        <f t="shared" si="40"/>
        <v>0.13686567164179103</v>
      </c>
      <c r="V168" s="72">
        <f t="shared" si="40"/>
        <v>0.13534495385967482</v>
      </c>
      <c r="W168" s="72">
        <f t="shared" si="40"/>
        <v>0.13562218424732017</v>
      </c>
      <c r="X168" s="72">
        <f t="shared" si="40"/>
        <v>0.14156079854809436</v>
      </c>
      <c r="Y168" s="72">
        <f t="shared" si="40"/>
        <v>0.15609137055837563</v>
      </c>
      <c r="Z168" s="72">
        <f t="shared" si="40"/>
        <v>0.14592776721742945</v>
      </c>
      <c r="AA168" s="72">
        <f t="shared" si="40"/>
        <v>0.12972292191435769</v>
      </c>
      <c r="AB168" s="72">
        <f t="shared" si="40"/>
        <v>0.15007173601147777</v>
      </c>
      <c r="AC168" s="72">
        <f t="shared" si="40"/>
        <v>0.13329151638701583</v>
      </c>
      <c r="AD168" s="72">
        <f t="shared" si="40"/>
        <v>0.12686567164179105</v>
      </c>
      <c r="AE168" s="72">
        <f t="shared" si="40"/>
        <v>0.13432835820895522</v>
      </c>
      <c r="AF168" s="72">
        <f t="shared" si="40"/>
        <v>0.13522012578616352</v>
      </c>
      <c r="AG168" s="73">
        <f t="shared" si="40"/>
        <v>0.16817359855334538</v>
      </c>
    </row>
    <row r="169" spans="1:33" x14ac:dyDescent="0.25">
      <c r="A169" s="126"/>
      <c r="B169" s="98"/>
      <c r="C169" s="54"/>
      <c r="D169" s="110" t="s">
        <v>477</v>
      </c>
      <c r="E169" s="117">
        <v>2018</v>
      </c>
      <c r="F169" s="72">
        <f>(SUM(F155:F157))/F$163</f>
        <v>0.20218702955627849</v>
      </c>
      <c r="G169" s="72">
        <f t="shared" ref="G169:AG169" si="41">(SUM(G155:G157))/G$163</f>
        <v>0.21107399037044317</v>
      </c>
      <c r="H169" s="72">
        <f t="shared" si="41"/>
        <v>0.20475913540757973</v>
      </c>
      <c r="I169" s="72">
        <f t="shared" si="41"/>
        <v>0.22896839533818514</v>
      </c>
      <c r="J169" s="72">
        <f t="shared" si="41"/>
        <v>0.21237700414564706</v>
      </c>
      <c r="K169" s="72">
        <f t="shared" si="41"/>
        <v>0.22117389491242703</v>
      </c>
      <c r="L169" s="72">
        <f t="shared" si="41"/>
        <v>0.19556451612903225</v>
      </c>
      <c r="M169" s="72">
        <f t="shared" si="41"/>
        <v>0.19085858585858587</v>
      </c>
      <c r="N169" s="72">
        <f t="shared" si="41"/>
        <v>0.19556451612903225</v>
      </c>
      <c r="O169" s="72">
        <f t="shared" si="41"/>
        <v>0.21095034528115753</v>
      </c>
      <c r="P169" s="72">
        <f t="shared" si="41"/>
        <v>0.18151235922188094</v>
      </c>
      <c r="Q169" s="72">
        <f t="shared" si="41"/>
        <v>0.25084691079206323</v>
      </c>
      <c r="R169" s="72">
        <f t="shared" si="41"/>
        <v>0.21535745807590467</v>
      </c>
      <c r="S169" s="72">
        <f t="shared" si="41"/>
        <v>0.16837721255391938</v>
      </c>
      <c r="T169" s="72">
        <f t="shared" si="41"/>
        <v>0.20453486566236995</v>
      </c>
      <c r="U169" s="72">
        <f t="shared" si="41"/>
        <v>0.20552238805970149</v>
      </c>
      <c r="V169" s="72">
        <f t="shared" si="41"/>
        <v>0.20243152189834482</v>
      </c>
      <c r="W169" s="72">
        <f t="shared" si="41"/>
        <v>0.24281497592045984</v>
      </c>
      <c r="X169" s="72">
        <f t="shared" si="41"/>
        <v>0.23003629764065336</v>
      </c>
      <c r="Y169" s="72">
        <f t="shared" si="41"/>
        <v>0.23730964467005075</v>
      </c>
      <c r="Z169" s="72">
        <f t="shared" si="41"/>
        <v>0.20763269483842667</v>
      </c>
      <c r="AA169" s="72">
        <f t="shared" si="41"/>
        <v>0.19227539882451722</v>
      </c>
      <c r="AB169" s="72">
        <f t="shared" si="41"/>
        <v>0.22984218077474891</v>
      </c>
      <c r="AC169" s="72">
        <f t="shared" si="41"/>
        <v>0.19915320683707072</v>
      </c>
      <c r="AD169" s="72">
        <f t="shared" si="41"/>
        <v>0.19402985074626866</v>
      </c>
      <c r="AE169" s="72">
        <f t="shared" si="41"/>
        <v>0.17537313432835822</v>
      </c>
      <c r="AF169" s="72">
        <f t="shared" si="41"/>
        <v>0.19496855345911951</v>
      </c>
      <c r="AG169" s="73">
        <f t="shared" si="41"/>
        <v>0.22784810126582278</v>
      </c>
    </row>
    <row r="170" spans="1:33" x14ac:dyDescent="0.25">
      <c r="A170" s="126"/>
      <c r="B170" s="98"/>
      <c r="C170" s="54"/>
      <c r="D170" s="113" t="s">
        <v>448</v>
      </c>
      <c r="E170" s="117">
        <v>2018</v>
      </c>
      <c r="F170" s="72">
        <f>(SUM(F158:F159))/F$163</f>
        <v>0.14404922206731094</v>
      </c>
      <c r="G170" s="72">
        <f>(SUM(G158:G159))/G$163</f>
        <v>0.15383708361992729</v>
      </c>
      <c r="H170" s="72">
        <f t="shared" ref="H170:AG170" si="42">(SUM(H158:H159))/H$163</f>
        <v>0.16172336919647184</v>
      </c>
      <c r="I170" s="72">
        <f t="shared" si="42"/>
        <v>0.15965189068145963</v>
      </c>
      <c r="J170" s="72">
        <f t="shared" si="42"/>
        <v>0.14859397632485891</v>
      </c>
      <c r="K170" s="72">
        <f t="shared" si="42"/>
        <v>0.15804837364470392</v>
      </c>
      <c r="L170" s="72">
        <f t="shared" si="42"/>
        <v>0.14475806451612902</v>
      </c>
      <c r="M170" s="72">
        <f t="shared" si="42"/>
        <v>0.14222222222222222</v>
      </c>
      <c r="N170" s="72">
        <f t="shared" si="42"/>
        <v>0.14475806451612902</v>
      </c>
      <c r="O170" s="72">
        <f t="shared" si="42"/>
        <v>0.15603419927655376</v>
      </c>
      <c r="P170" s="72">
        <f t="shared" si="42"/>
        <v>0.15328360391984788</v>
      </c>
      <c r="Q170" s="72">
        <f t="shared" si="42"/>
        <v>0.1582513308598161</v>
      </c>
      <c r="R170" s="72">
        <f t="shared" si="42"/>
        <v>0.1622536040011768</v>
      </c>
      <c r="S170" s="72">
        <f t="shared" si="42"/>
        <v>0.12940651494868363</v>
      </c>
      <c r="T170" s="72">
        <f t="shared" si="42"/>
        <v>0.16943624786457526</v>
      </c>
      <c r="U170" s="72">
        <f t="shared" si="42"/>
        <v>0.15582089552238806</v>
      </c>
      <c r="V170" s="72">
        <f t="shared" si="42"/>
        <v>0.15892778672916361</v>
      </c>
      <c r="W170" s="72">
        <f t="shared" si="42"/>
        <v>0.17337268914090415</v>
      </c>
      <c r="X170" s="72">
        <f t="shared" si="42"/>
        <v>0.16424682395644283</v>
      </c>
      <c r="Y170" s="72">
        <f t="shared" si="42"/>
        <v>0.15561548223350255</v>
      </c>
      <c r="Z170" s="72">
        <f t="shared" si="42"/>
        <v>0.15630940195935078</v>
      </c>
      <c r="AA170" s="72">
        <f t="shared" si="42"/>
        <v>0.10747271200671704</v>
      </c>
      <c r="AB170" s="72">
        <f t="shared" si="42"/>
        <v>0.17259684361549499</v>
      </c>
      <c r="AC170" s="72">
        <f t="shared" si="42"/>
        <v>0.1417594480163086</v>
      </c>
      <c r="AD170" s="72">
        <f t="shared" si="42"/>
        <v>0.15671641791044777</v>
      </c>
      <c r="AE170" s="72">
        <f t="shared" si="42"/>
        <v>0.1417910447761194</v>
      </c>
      <c r="AF170" s="72">
        <f t="shared" si="42"/>
        <v>0.13207547169811321</v>
      </c>
      <c r="AG170" s="73">
        <f t="shared" si="42"/>
        <v>0.1410488245931284</v>
      </c>
    </row>
    <row r="171" spans="1:33" x14ac:dyDescent="0.25">
      <c r="A171" s="126"/>
      <c r="B171" s="99"/>
      <c r="C171" s="59"/>
      <c r="D171" s="114" t="s">
        <v>478</v>
      </c>
      <c r="E171" s="117">
        <v>2018</v>
      </c>
      <c r="F171" s="60">
        <f>(SUM(F160:F162))/F$163</f>
        <v>0.17173623772129473</v>
      </c>
      <c r="G171" s="60">
        <f>(SUM(G160:G162))/G$163</f>
        <v>0.16451803085388622</v>
      </c>
      <c r="H171" s="60">
        <f t="shared" ref="H171:AG171" si="43">(SUM(H160:H162))/H$163</f>
        <v>0.2017059222642241</v>
      </c>
      <c r="I171" s="60">
        <f t="shared" si="43"/>
        <v>0.14830271260623951</v>
      </c>
      <c r="J171" s="60">
        <f t="shared" si="43"/>
        <v>0.12906448229359174</v>
      </c>
      <c r="K171" s="60">
        <f t="shared" si="43"/>
        <v>0.12609466221851542</v>
      </c>
      <c r="L171" s="60">
        <f t="shared" si="43"/>
        <v>0.22298387096774194</v>
      </c>
      <c r="M171" s="60">
        <f t="shared" si="43"/>
        <v>0.20747474747474748</v>
      </c>
      <c r="N171" s="60">
        <f t="shared" si="43"/>
        <v>0.22298387096774194</v>
      </c>
      <c r="O171" s="60">
        <f t="shared" si="43"/>
        <v>0.13778362380795792</v>
      </c>
      <c r="P171" s="60">
        <f t="shared" si="43"/>
        <v>0.26078689483691675</v>
      </c>
      <c r="Q171" s="60">
        <f t="shared" si="43"/>
        <v>0.11066301016292951</v>
      </c>
      <c r="R171" s="60">
        <f t="shared" si="43"/>
        <v>0.15548690791409239</v>
      </c>
      <c r="S171" s="60">
        <f t="shared" si="43"/>
        <v>0.26089543358619666</v>
      </c>
      <c r="T171" s="60">
        <f t="shared" si="43"/>
        <v>0.21214474297251126</v>
      </c>
      <c r="U171" s="60">
        <f t="shared" si="43"/>
        <v>0.18895522388059702</v>
      </c>
      <c r="V171" s="60">
        <f t="shared" si="43"/>
        <v>0.21356379083052585</v>
      </c>
      <c r="W171" s="60">
        <f t="shared" si="43"/>
        <v>0.1099891253689607</v>
      </c>
      <c r="X171" s="60">
        <f t="shared" si="43"/>
        <v>0.16515426497277677</v>
      </c>
      <c r="Y171" s="60">
        <f t="shared" si="43"/>
        <v>8.3280456852791881E-2</v>
      </c>
      <c r="Z171" s="60">
        <f t="shared" si="43"/>
        <v>0.16669103670127211</v>
      </c>
      <c r="AA171" s="60">
        <f t="shared" si="43"/>
        <v>7.1508536244052623E-2</v>
      </c>
      <c r="AB171" s="60">
        <f t="shared" si="43"/>
        <v>0.13199426111908177</v>
      </c>
      <c r="AC171" s="60">
        <f t="shared" si="43"/>
        <v>0.17061314097538027</v>
      </c>
      <c r="AD171" s="60">
        <f t="shared" si="43"/>
        <v>0.25621890547263682</v>
      </c>
      <c r="AE171" s="60">
        <f t="shared" si="43"/>
        <v>0.26243781094527363</v>
      </c>
      <c r="AF171" s="60">
        <f t="shared" si="43"/>
        <v>0.19496855345911951</v>
      </c>
      <c r="AG171" s="61">
        <f t="shared" si="43"/>
        <v>0.13381555153707053</v>
      </c>
    </row>
    <row r="172" spans="1:33" x14ac:dyDescent="0.25">
      <c r="A172" s="126" t="s">
        <v>361</v>
      </c>
      <c r="B172" s="50" t="s">
        <v>338</v>
      </c>
      <c r="C172" s="51" t="s">
        <v>239</v>
      </c>
      <c r="D172" s="89" t="s">
        <v>142</v>
      </c>
      <c r="E172" s="89">
        <v>2018</v>
      </c>
      <c r="F172" s="52">
        <v>238551</v>
      </c>
      <c r="G172" s="52">
        <v>18114</v>
      </c>
      <c r="H172" s="52">
        <v>3177</v>
      </c>
      <c r="I172" s="52">
        <v>3078</v>
      </c>
      <c r="J172" s="52">
        <v>4197</v>
      </c>
      <c r="K172" s="52">
        <v>3321</v>
      </c>
      <c r="L172" s="52">
        <v>297</v>
      </c>
      <c r="M172" s="52">
        <v>4047</v>
      </c>
      <c r="N172" s="52">
        <v>297</v>
      </c>
      <c r="O172" s="52">
        <v>1029</v>
      </c>
      <c r="P172" s="52">
        <v>1122</v>
      </c>
      <c r="Q172" s="52">
        <v>921</v>
      </c>
      <c r="R172" s="52">
        <v>1140</v>
      </c>
      <c r="S172" s="52">
        <v>1389</v>
      </c>
      <c r="T172" s="52">
        <v>1302</v>
      </c>
      <c r="U172" s="52">
        <v>1254</v>
      </c>
      <c r="V172" s="52">
        <v>963</v>
      </c>
      <c r="W172" s="52">
        <v>1392</v>
      </c>
      <c r="X172" s="52">
        <v>957</v>
      </c>
      <c r="Y172" s="52">
        <v>1152</v>
      </c>
      <c r="Z172" s="52">
        <v>1197</v>
      </c>
      <c r="AA172" s="52">
        <v>1506</v>
      </c>
      <c r="AB172" s="52">
        <v>1092</v>
      </c>
      <c r="AC172" s="52">
        <v>1401</v>
      </c>
      <c r="AD172" s="52">
        <v>105</v>
      </c>
      <c r="AE172" s="52">
        <v>105</v>
      </c>
      <c r="AF172" s="52">
        <v>45</v>
      </c>
      <c r="AG172" s="53">
        <v>39</v>
      </c>
    </row>
    <row r="173" spans="1:33" x14ac:dyDescent="0.25">
      <c r="A173" s="126"/>
      <c r="B173" s="98"/>
      <c r="C173" s="54" t="s">
        <v>240</v>
      </c>
      <c r="D173" s="26" t="s">
        <v>207</v>
      </c>
      <c r="E173" s="26">
        <v>2018</v>
      </c>
      <c r="F173" s="21">
        <v>2283054</v>
      </c>
      <c r="G173" s="21">
        <v>194376</v>
      </c>
      <c r="H173" s="21">
        <v>39399</v>
      </c>
      <c r="I173" s="21">
        <v>39030</v>
      </c>
      <c r="J173" s="21">
        <v>39813</v>
      </c>
      <c r="K173" s="21">
        <v>36048</v>
      </c>
      <c r="L173" s="21">
        <v>4167</v>
      </c>
      <c r="M173" s="21">
        <v>35919</v>
      </c>
      <c r="N173" s="21">
        <v>4167</v>
      </c>
      <c r="O173" s="21">
        <v>11112</v>
      </c>
      <c r="P173" s="21">
        <v>12909</v>
      </c>
      <c r="Q173" s="21">
        <v>12996</v>
      </c>
      <c r="R173" s="21">
        <v>13062</v>
      </c>
      <c r="S173" s="21">
        <v>11694</v>
      </c>
      <c r="T173" s="21">
        <v>12420</v>
      </c>
      <c r="U173" s="21">
        <v>12357</v>
      </c>
      <c r="V173" s="21">
        <v>12552</v>
      </c>
      <c r="W173" s="21">
        <v>12795</v>
      </c>
      <c r="X173" s="21">
        <v>13188</v>
      </c>
      <c r="Y173" s="21">
        <v>11874</v>
      </c>
      <c r="Z173" s="21">
        <v>12849</v>
      </c>
      <c r="AA173" s="21">
        <v>14601</v>
      </c>
      <c r="AB173" s="21">
        <v>13938</v>
      </c>
      <c r="AC173" s="21">
        <v>11868</v>
      </c>
      <c r="AD173" s="21">
        <v>1503</v>
      </c>
      <c r="AE173" s="21">
        <v>1371</v>
      </c>
      <c r="AF173" s="21">
        <v>513</v>
      </c>
      <c r="AG173" s="22">
        <v>783</v>
      </c>
    </row>
    <row r="174" spans="1:33" x14ac:dyDescent="0.25">
      <c r="A174" s="126"/>
      <c r="B174" s="98"/>
      <c r="C174" s="54" t="s">
        <v>244</v>
      </c>
      <c r="D174" s="26" t="s">
        <v>186</v>
      </c>
      <c r="E174" s="26">
        <v>2018</v>
      </c>
      <c r="F174" s="21">
        <v>557667</v>
      </c>
      <c r="G174" s="21">
        <v>37710</v>
      </c>
      <c r="H174" s="21">
        <v>8898</v>
      </c>
      <c r="I174" s="21">
        <v>6330</v>
      </c>
      <c r="J174" s="21">
        <v>5682</v>
      </c>
      <c r="K174" s="21">
        <v>5976</v>
      </c>
      <c r="L174" s="21">
        <v>2004</v>
      </c>
      <c r="M174" s="21">
        <v>8817</v>
      </c>
      <c r="N174" s="21">
        <v>2004</v>
      </c>
      <c r="O174" s="21">
        <v>1971</v>
      </c>
      <c r="P174" s="21">
        <v>3471</v>
      </c>
      <c r="Q174" s="21">
        <v>1713</v>
      </c>
      <c r="R174" s="21">
        <v>2583</v>
      </c>
      <c r="S174" s="21">
        <v>3708</v>
      </c>
      <c r="T174" s="21">
        <v>2643</v>
      </c>
      <c r="U174" s="21">
        <v>2679</v>
      </c>
      <c r="V174" s="21">
        <v>3528</v>
      </c>
      <c r="W174" s="21">
        <v>1548</v>
      </c>
      <c r="X174" s="21">
        <v>2301</v>
      </c>
      <c r="Y174" s="21">
        <v>1422</v>
      </c>
      <c r="Z174" s="21">
        <v>2313</v>
      </c>
      <c r="AA174" s="21">
        <v>1494</v>
      </c>
      <c r="AB174" s="21">
        <v>1896</v>
      </c>
      <c r="AC174" s="21">
        <v>2430</v>
      </c>
      <c r="AD174" s="21">
        <v>612</v>
      </c>
      <c r="AE174" s="21">
        <v>570</v>
      </c>
      <c r="AF174" s="21">
        <v>300</v>
      </c>
      <c r="AG174" s="22">
        <v>522</v>
      </c>
    </row>
    <row r="175" spans="1:33" x14ac:dyDescent="0.25">
      <c r="A175" s="126"/>
      <c r="B175" s="98"/>
      <c r="C175" s="54" t="s">
        <v>247</v>
      </c>
      <c r="D175" s="26" t="s">
        <v>113</v>
      </c>
      <c r="E175" s="26">
        <v>2018</v>
      </c>
      <c r="F175" s="21">
        <v>633951</v>
      </c>
      <c r="G175" s="21">
        <v>54540</v>
      </c>
      <c r="H175" s="21">
        <v>13359</v>
      </c>
      <c r="I175" s="21">
        <v>8478</v>
      </c>
      <c r="J175" s="21">
        <v>8868</v>
      </c>
      <c r="K175" s="21">
        <v>6798</v>
      </c>
      <c r="L175" s="21">
        <v>1902</v>
      </c>
      <c r="M175" s="21">
        <v>15129</v>
      </c>
      <c r="N175" s="21">
        <v>1902</v>
      </c>
      <c r="O175" s="21">
        <v>2652</v>
      </c>
      <c r="P175" s="21">
        <v>5895</v>
      </c>
      <c r="Q175" s="21">
        <v>1761</v>
      </c>
      <c r="R175" s="21">
        <v>2808</v>
      </c>
      <c r="S175" s="21">
        <v>6207</v>
      </c>
      <c r="T175" s="21">
        <v>4221</v>
      </c>
      <c r="U175" s="21">
        <v>4350</v>
      </c>
      <c r="V175" s="21">
        <v>4710</v>
      </c>
      <c r="W175" s="21">
        <v>1965</v>
      </c>
      <c r="X175" s="21">
        <v>3066</v>
      </c>
      <c r="Y175" s="21">
        <v>1335</v>
      </c>
      <c r="Z175" s="21">
        <v>3651</v>
      </c>
      <c r="AA175" s="21">
        <v>2682</v>
      </c>
      <c r="AB175" s="21">
        <v>2757</v>
      </c>
      <c r="AC175" s="21">
        <v>4575</v>
      </c>
      <c r="AD175" s="21">
        <v>516</v>
      </c>
      <c r="AE175" s="21">
        <v>711</v>
      </c>
      <c r="AF175" s="21">
        <v>183</v>
      </c>
      <c r="AG175" s="22">
        <v>495</v>
      </c>
    </row>
    <row r="176" spans="1:33" x14ac:dyDescent="0.25">
      <c r="A176" s="126"/>
      <c r="B176" s="98"/>
      <c r="C176" s="54" t="s">
        <v>248</v>
      </c>
      <c r="D176" s="26" t="s">
        <v>179</v>
      </c>
      <c r="E176" s="26">
        <v>2018</v>
      </c>
      <c r="F176" s="21">
        <v>62157</v>
      </c>
      <c r="G176" s="21">
        <v>5220</v>
      </c>
      <c r="H176" s="21">
        <v>1053</v>
      </c>
      <c r="I176" s="21">
        <v>1032</v>
      </c>
      <c r="J176" s="21">
        <v>885</v>
      </c>
      <c r="K176" s="21">
        <v>1287</v>
      </c>
      <c r="L176" s="21">
        <v>138</v>
      </c>
      <c r="M176" s="21">
        <v>822</v>
      </c>
      <c r="N176" s="21">
        <v>138</v>
      </c>
      <c r="O176" s="21">
        <v>369</v>
      </c>
      <c r="P176" s="21">
        <v>282</v>
      </c>
      <c r="Q176" s="21">
        <v>348</v>
      </c>
      <c r="R176" s="21">
        <v>477</v>
      </c>
      <c r="S176" s="21">
        <v>249</v>
      </c>
      <c r="T176" s="21">
        <v>267</v>
      </c>
      <c r="U176" s="21">
        <v>339</v>
      </c>
      <c r="V176" s="21">
        <v>360</v>
      </c>
      <c r="W176" s="21">
        <v>381</v>
      </c>
      <c r="X176" s="21">
        <v>348</v>
      </c>
      <c r="Y176" s="21">
        <v>444</v>
      </c>
      <c r="Z176" s="21">
        <v>336</v>
      </c>
      <c r="AA176" s="21">
        <v>237</v>
      </c>
      <c r="AB176" s="21">
        <v>408</v>
      </c>
      <c r="AC176" s="21">
        <v>237</v>
      </c>
      <c r="AD176" s="21">
        <v>45</v>
      </c>
      <c r="AE176" s="21">
        <v>39</v>
      </c>
      <c r="AF176" s="21">
        <v>24</v>
      </c>
      <c r="AG176" s="22">
        <v>30</v>
      </c>
    </row>
    <row r="177" spans="1:33" x14ac:dyDescent="0.25">
      <c r="A177" s="126"/>
      <c r="B177" s="98"/>
      <c r="C177" s="54" t="s">
        <v>249</v>
      </c>
      <c r="D177" s="26" t="s">
        <v>138</v>
      </c>
      <c r="E177" s="26">
        <v>2018</v>
      </c>
      <c r="F177" s="21">
        <v>652659</v>
      </c>
      <c r="G177" s="21">
        <v>51297</v>
      </c>
      <c r="H177" s="21">
        <v>11166</v>
      </c>
      <c r="I177" s="21">
        <v>8904</v>
      </c>
      <c r="J177" s="21">
        <v>8595</v>
      </c>
      <c r="K177" s="21">
        <v>9411</v>
      </c>
      <c r="L177" s="21">
        <v>1596</v>
      </c>
      <c r="M177" s="21">
        <v>11628</v>
      </c>
      <c r="N177" s="21">
        <v>1596</v>
      </c>
      <c r="O177" s="21">
        <v>3327</v>
      </c>
      <c r="P177" s="21">
        <v>4008</v>
      </c>
      <c r="Q177" s="21">
        <v>1887</v>
      </c>
      <c r="R177" s="21">
        <v>3204</v>
      </c>
      <c r="S177" s="21">
        <v>3888</v>
      </c>
      <c r="T177" s="21">
        <v>3210</v>
      </c>
      <c r="U177" s="21">
        <v>4101</v>
      </c>
      <c r="V177" s="21">
        <v>3954</v>
      </c>
      <c r="W177" s="21">
        <v>2766</v>
      </c>
      <c r="X177" s="21">
        <v>2997</v>
      </c>
      <c r="Y177" s="21">
        <v>2880</v>
      </c>
      <c r="Z177" s="21">
        <v>4023</v>
      </c>
      <c r="AA177" s="21">
        <v>2616</v>
      </c>
      <c r="AB177" s="21">
        <v>3207</v>
      </c>
      <c r="AC177" s="21">
        <v>3636</v>
      </c>
      <c r="AD177" s="21">
        <v>372</v>
      </c>
      <c r="AE177" s="21">
        <v>555</v>
      </c>
      <c r="AF177" s="21">
        <v>159</v>
      </c>
      <c r="AG177" s="22">
        <v>504</v>
      </c>
    </row>
    <row r="178" spans="1:33" x14ac:dyDescent="0.25">
      <c r="A178" s="126"/>
      <c r="B178" s="98"/>
      <c r="C178" s="54" t="s">
        <v>250</v>
      </c>
      <c r="D178" s="26" t="s">
        <v>166</v>
      </c>
      <c r="E178" s="26">
        <v>2018</v>
      </c>
      <c r="F178" s="21">
        <v>90756</v>
      </c>
      <c r="G178" s="21">
        <v>7743</v>
      </c>
      <c r="H178" s="21">
        <v>1680</v>
      </c>
      <c r="I178" s="21">
        <v>1272</v>
      </c>
      <c r="J178" s="21">
        <v>1335</v>
      </c>
      <c r="K178" s="21">
        <v>1158</v>
      </c>
      <c r="L178" s="21">
        <v>270</v>
      </c>
      <c r="M178" s="21">
        <v>2025</v>
      </c>
      <c r="N178" s="21">
        <v>270</v>
      </c>
      <c r="O178" s="21">
        <v>441</v>
      </c>
      <c r="P178" s="21">
        <v>681</v>
      </c>
      <c r="Q178" s="21">
        <v>237</v>
      </c>
      <c r="R178" s="21">
        <v>426</v>
      </c>
      <c r="S178" s="21">
        <v>693</v>
      </c>
      <c r="T178" s="21">
        <v>537</v>
      </c>
      <c r="U178" s="21">
        <v>579</v>
      </c>
      <c r="V178" s="21">
        <v>621</v>
      </c>
      <c r="W178" s="21">
        <v>363</v>
      </c>
      <c r="X178" s="21">
        <v>444</v>
      </c>
      <c r="Y178" s="21">
        <v>291</v>
      </c>
      <c r="Z178" s="21">
        <v>588</v>
      </c>
      <c r="AA178" s="21">
        <v>435</v>
      </c>
      <c r="AB178" s="21">
        <v>378</v>
      </c>
      <c r="AC178" s="21">
        <v>753</v>
      </c>
      <c r="AD178" s="21">
        <v>48</v>
      </c>
      <c r="AE178" s="21">
        <v>123</v>
      </c>
      <c r="AF178" s="21">
        <v>24</v>
      </c>
      <c r="AG178" s="22">
        <v>78</v>
      </c>
    </row>
    <row r="179" spans="1:33" x14ac:dyDescent="0.25">
      <c r="A179" s="126"/>
      <c r="B179" s="98"/>
      <c r="C179" s="54" t="s">
        <v>251</v>
      </c>
      <c r="D179" s="26" t="s">
        <v>205</v>
      </c>
      <c r="E179" s="26">
        <v>2018</v>
      </c>
      <c r="F179" s="21">
        <v>232956</v>
      </c>
      <c r="G179" s="21">
        <v>15279</v>
      </c>
      <c r="H179" s="21">
        <v>2502</v>
      </c>
      <c r="I179" s="21">
        <v>3705</v>
      </c>
      <c r="J179" s="21">
        <v>2511</v>
      </c>
      <c r="K179" s="21">
        <v>4581</v>
      </c>
      <c r="L179" s="21">
        <v>219</v>
      </c>
      <c r="M179" s="21">
        <v>1764</v>
      </c>
      <c r="N179" s="21">
        <v>219</v>
      </c>
      <c r="O179" s="21">
        <v>1362</v>
      </c>
      <c r="P179" s="21">
        <v>465</v>
      </c>
      <c r="Q179" s="21">
        <v>1635</v>
      </c>
      <c r="R179" s="21">
        <v>1266</v>
      </c>
      <c r="S179" s="21">
        <v>615</v>
      </c>
      <c r="T179" s="21">
        <v>354</v>
      </c>
      <c r="U179" s="21">
        <v>681</v>
      </c>
      <c r="V179" s="21">
        <v>831</v>
      </c>
      <c r="W179" s="21">
        <v>1194</v>
      </c>
      <c r="X179" s="21">
        <v>1128</v>
      </c>
      <c r="Y179" s="21">
        <v>1956</v>
      </c>
      <c r="Z179" s="21">
        <v>942</v>
      </c>
      <c r="AA179" s="21">
        <v>966</v>
      </c>
      <c r="AB179" s="21">
        <v>1206</v>
      </c>
      <c r="AC179" s="21">
        <v>471</v>
      </c>
      <c r="AD179" s="21">
        <v>78</v>
      </c>
      <c r="AE179" s="21">
        <v>72</v>
      </c>
      <c r="AF179" s="21">
        <v>27</v>
      </c>
      <c r="AG179" s="22">
        <v>39</v>
      </c>
    </row>
    <row r="180" spans="1:33" x14ac:dyDescent="0.25">
      <c r="A180" s="126"/>
      <c r="B180" s="98"/>
      <c r="C180" s="54" t="s">
        <v>254</v>
      </c>
      <c r="D180" s="26" t="s">
        <v>187</v>
      </c>
      <c r="E180" s="26">
        <v>2018</v>
      </c>
      <c r="F180" s="21">
        <v>60102</v>
      </c>
      <c r="G180" s="21">
        <v>4545</v>
      </c>
      <c r="H180" s="21">
        <v>756</v>
      </c>
      <c r="I180" s="21">
        <v>903</v>
      </c>
      <c r="J180" s="21">
        <v>999</v>
      </c>
      <c r="K180" s="21">
        <v>1170</v>
      </c>
      <c r="L180" s="21">
        <v>60</v>
      </c>
      <c r="M180" s="21">
        <v>657</v>
      </c>
      <c r="N180" s="21">
        <v>60</v>
      </c>
      <c r="O180" s="21">
        <v>354</v>
      </c>
      <c r="P180" s="21">
        <v>171</v>
      </c>
      <c r="Q180" s="21">
        <v>330</v>
      </c>
      <c r="R180" s="21">
        <v>366</v>
      </c>
      <c r="S180" s="21">
        <v>231</v>
      </c>
      <c r="T180" s="21">
        <v>195</v>
      </c>
      <c r="U180" s="21">
        <v>198</v>
      </c>
      <c r="V180" s="21">
        <v>246</v>
      </c>
      <c r="W180" s="21">
        <v>360</v>
      </c>
      <c r="X180" s="21">
        <v>273</v>
      </c>
      <c r="Y180" s="21">
        <v>453</v>
      </c>
      <c r="Z180" s="21">
        <v>300</v>
      </c>
      <c r="AA180" s="21">
        <v>447</v>
      </c>
      <c r="AB180" s="21">
        <v>339</v>
      </c>
      <c r="AC180" s="21">
        <v>228</v>
      </c>
      <c r="AD180" s="21">
        <v>30</v>
      </c>
      <c r="AE180" s="21">
        <v>9</v>
      </c>
      <c r="AF180" s="21">
        <v>9</v>
      </c>
      <c r="AG180" s="22">
        <v>9</v>
      </c>
    </row>
    <row r="181" spans="1:33" x14ac:dyDescent="0.25">
      <c r="A181" s="126"/>
      <c r="B181" s="98"/>
      <c r="C181" s="54" t="s">
        <v>255</v>
      </c>
      <c r="D181" s="26" t="s">
        <v>85</v>
      </c>
      <c r="E181" s="26">
        <v>2018</v>
      </c>
      <c r="F181" s="21">
        <v>66795</v>
      </c>
      <c r="G181" s="21">
        <v>6630</v>
      </c>
      <c r="H181" s="21">
        <v>1356</v>
      </c>
      <c r="I181" s="21">
        <v>1527</v>
      </c>
      <c r="J181" s="21">
        <v>1227</v>
      </c>
      <c r="K181" s="21">
        <v>1575</v>
      </c>
      <c r="L181" s="21">
        <v>81</v>
      </c>
      <c r="M181" s="21">
        <v>864</v>
      </c>
      <c r="N181" s="21">
        <v>81</v>
      </c>
      <c r="O181" s="21">
        <v>444</v>
      </c>
      <c r="P181" s="21">
        <v>294</v>
      </c>
      <c r="Q181" s="21">
        <v>591</v>
      </c>
      <c r="R181" s="21">
        <v>456</v>
      </c>
      <c r="S181" s="21">
        <v>294</v>
      </c>
      <c r="T181" s="21">
        <v>222</v>
      </c>
      <c r="U181" s="21">
        <v>294</v>
      </c>
      <c r="V181" s="21">
        <v>423</v>
      </c>
      <c r="W181" s="21">
        <v>423</v>
      </c>
      <c r="X181" s="21">
        <v>504</v>
      </c>
      <c r="Y181" s="21">
        <v>675</v>
      </c>
      <c r="Z181" s="21">
        <v>435</v>
      </c>
      <c r="AA181" s="21">
        <v>579</v>
      </c>
      <c r="AB181" s="21">
        <v>639</v>
      </c>
      <c r="AC181" s="21">
        <v>276</v>
      </c>
      <c r="AD181" s="21">
        <v>36</v>
      </c>
      <c r="AE181" s="21">
        <v>15</v>
      </c>
      <c r="AF181" s="21">
        <v>15</v>
      </c>
      <c r="AG181" s="22">
        <v>15</v>
      </c>
    </row>
    <row r="182" spans="1:33" x14ac:dyDescent="0.25">
      <c r="A182" s="126"/>
      <c r="B182" s="98"/>
      <c r="C182" s="54" t="s">
        <v>257</v>
      </c>
      <c r="D182" s="26" t="s">
        <v>114</v>
      </c>
      <c r="E182" s="26">
        <v>2018</v>
      </c>
      <c r="F182" s="21">
        <v>86655</v>
      </c>
      <c r="G182" s="21">
        <v>8523</v>
      </c>
      <c r="H182" s="21">
        <v>1218</v>
      </c>
      <c r="I182" s="21">
        <v>1578</v>
      </c>
      <c r="J182" s="21">
        <v>2895</v>
      </c>
      <c r="K182" s="21">
        <v>1038</v>
      </c>
      <c r="L182" s="21">
        <v>72</v>
      </c>
      <c r="M182" s="21">
        <v>1722</v>
      </c>
      <c r="N182" s="21">
        <v>72</v>
      </c>
      <c r="O182" s="21">
        <v>333</v>
      </c>
      <c r="P182" s="21">
        <v>369</v>
      </c>
      <c r="Q182" s="21">
        <v>645</v>
      </c>
      <c r="R182" s="21">
        <v>351</v>
      </c>
      <c r="S182" s="21">
        <v>645</v>
      </c>
      <c r="T182" s="21">
        <v>360</v>
      </c>
      <c r="U182" s="21">
        <v>366</v>
      </c>
      <c r="V182" s="21">
        <v>366</v>
      </c>
      <c r="W182" s="21">
        <v>351</v>
      </c>
      <c r="X182" s="21">
        <v>510</v>
      </c>
      <c r="Y182" s="21">
        <v>357</v>
      </c>
      <c r="Z182" s="21">
        <v>420</v>
      </c>
      <c r="AA182" s="21">
        <v>2181</v>
      </c>
      <c r="AB182" s="21">
        <v>486</v>
      </c>
      <c r="AC182" s="21">
        <v>711</v>
      </c>
      <c r="AD182" s="21">
        <v>33</v>
      </c>
      <c r="AE182" s="21">
        <v>24</v>
      </c>
      <c r="AF182" s="21">
        <v>6</v>
      </c>
      <c r="AG182" s="22">
        <v>6</v>
      </c>
    </row>
    <row r="183" spans="1:33" x14ac:dyDescent="0.25">
      <c r="A183" s="126"/>
      <c r="B183" s="98"/>
      <c r="C183" s="54" t="s">
        <v>258</v>
      </c>
      <c r="D183" s="26" t="s">
        <v>190</v>
      </c>
      <c r="E183" s="26">
        <v>2018</v>
      </c>
      <c r="F183" s="21">
        <v>143394</v>
      </c>
      <c r="G183" s="21">
        <v>11715</v>
      </c>
      <c r="H183" s="21">
        <v>2343</v>
      </c>
      <c r="I183" s="21">
        <v>2361</v>
      </c>
      <c r="J183" s="21">
        <v>2202</v>
      </c>
      <c r="K183" s="21">
        <v>2760</v>
      </c>
      <c r="L183" s="21">
        <v>198</v>
      </c>
      <c r="M183" s="21">
        <v>1851</v>
      </c>
      <c r="N183" s="21">
        <v>198</v>
      </c>
      <c r="O183" s="21">
        <v>807</v>
      </c>
      <c r="P183" s="21">
        <v>642</v>
      </c>
      <c r="Q183" s="21">
        <v>705</v>
      </c>
      <c r="R183" s="21">
        <v>921</v>
      </c>
      <c r="S183" s="21">
        <v>510</v>
      </c>
      <c r="T183" s="21">
        <v>702</v>
      </c>
      <c r="U183" s="21">
        <v>744</v>
      </c>
      <c r="V183" s="21">
        <v>666</v>
      </c>
      <c r="W183" s="21">
        <v>822</v>
      </c>
      <c r="X183" s="21">
        <v>777</v>
      </c>
      <c r="Y183" s="21">
        <v>1032</v>
      </c>
      <c r="Z183" s="21">
        <v>879</v>
      </c>
      <c r="AA183" s="21">
        <v>675</v>
      </c>
      <c r="AB183" s="21">
        <v>1035</v>
      </c>
      <c r="AC183" s="21">
        <v>597</v>
      </c>
      <c r="AD183" s="21">
        <v>69</v>
      </c>
      <c r="AE183" s="21">
        <v>66</v>
      </c>
      <c r="AF183" s="21">
        <v>27</v>
      </c>
      <c r="AG183" s="22">
        <v>33</v>
      </c>
    </row>
    <row r="184" spans="1:33" x14ac:dyDescent="0.25">
      <c r="A184" s="126"/>
      <c r="B184" s="98"/>
      <c r="C184" s="54" t="s">
        <v>259</v>
      </c>
      <c r="D184" s="26" t="s">
        <v>161</v>
      </c>
      <c r="E184" s="26">
        <v>2018</v>
      </c>
      <c r="F184" s="21">
        <v>56562</v>
      </c>
      <c r="G184" s="21">
        <v>5145</v>
      </c>
      <c r="H184" s="21">
        <v>948</v>
      </c>
      <c r="I184" s="21">
        <v>900</v>
      </c>
      <c r="J184" s="21">
        <v>1305</v>
      </c>
      <c r="K184" s="21">
        <v>729</v>
      </c>
      <c r="L184" s="21">
        <v>108</v>
      </c>
      <c r="M184" s="21">
        <v>1155</v>
      </c>
      <c r="N184" s="21">
        <v>108</v>
      </c>
      <c r="O184" s="21">
        <v>225</v>
      </c>
      <c r="P184" s="21">
        <v>342</v>
      </c>
      <c r="Q184" s="21">
        <v>315</v>
      </c>
      <c r="R184" s="21">
        <v>258</v>
      </c>
      <c r="S184" s="21">
        <v>483</v>
      </c>
      <c r="T184" s="21">
        <v>327</v>
      </c>
      <c r="U184" s="21">
        <v>267</v>
      </c>
      <c r="V184" s="21">
        <v>288</v>
      </c>
      <c r="W184" s="21">
        <v>264</v>
      </c>
      <c r="X184" s="21">
        <v>300</v>
      </c>
      <c r="Y184" s="21">
        <v>246</v>
      </c>
      <c r="Z184" s="21">
        <v>285</v>
      </c>
      <c r="AA184" s="21">
        <v>717</v>
      </c>
      <c r="AB184" s="21">
        <v>315</v>
      </c>
      <c r="AC184" s="21">
        <v>402</v>
      </c>
      <c r="AD184" s="21">
        <v>48</v>
      </c>
      <c r="AE184" s="21">
        <v>33</v>
      </c>
      <c r="AF184" s="21">
        <v>21</v>
      </c>
      <c r="AG184" s="22">
        <v>9</v>
      </c>
    </row>
    <row r="185" spans="1:33" x14ac:dyDescent="0.25">
      <c r="A185" s="126"/>
      <c r="B185" s="98"/>
      <c r="C185" s="54" t="s">
        <v>260</v>
      </c>
      <c r="D185" s="26" t="s">
        <v>164</v>
      </c>
      <c r="E185" s="26">
        <v>2018</v>
      </c>
      <c r="F185" s="21">
        <v>0</v>
      </c>
      <c r="G185" s="21">
        <v>0</v>
      </c>
      <c r="H185" s="21">
        <v>0</v>
      </c>
      <c r="I185" s="21">
        <v>0</v>
      </c>
      <c r="J185" s="21">
        <v>0</v>
      </c>
      <c r="K185" s="21">
        <v>0</v>
      </c>
      <c r="L185" s="21">
        <v>0</v>
      </c>
      <c r="M185" s="21">
        <v>0</v>
      </c>
      <c r="N185" s="21">
        <v>0</v>
      </c>
      <c r="O185" s="21">
        <v>0</v>
      </c>
      <c r="P185" s="21">
        <v>0</v>
      </c>
      <c r="Q185" s="21">
        <v>0</v>
      </c>
      <c r="R185" s="21">
        <v>0</v>
      </c>
      <c r="S185" s="21">
        <v>0</v>
      </c>
      <c r="T185" s="21">
        <v>0</v>
      </c>
      <c r="U185" s="21">
        <v>0</v>
      </c>
      <c r="V185" s="21">
        <v>0</v>
      </c>
      <c r="W185" s="21">
        <v>0</v>
      </c>
      <c r="X185" s="21">
        <v>0</v>
      </c>
      <c r="Y185" s="21">
        <v>0</v>
      </c>
      <c r="Z185" s="21">
        <v>0</v>
      </c>
      <c r="AA185" s="21">
        <v>0</v>
      </c>
      <c r="AB185" s="21">
        <v>0</v>
      </c>
      <c r="AC185" s="21">
        <v>0</v>
      </c>
      <c r="AD185" s="21">
        <v>0</v>
      </c>
      <c r="AE185" s="21">
        <v>0</v>
      </c>
      <c r="AF185" s="21">
        <v>0</v>
      </c>
      <c r="AG185" s="22">
        <v>0</v>
      </c>
    </row>
    <row r="186" spans="1:33" x14ac:dyDescent="0.25">
      <c r="A186" s="126"/>
      <c r="B186" s="98"/>
      <c r="C186" s="54" t="s">
        <v>297</v>
      </c>
      <c r="D186" s="26" t="s">
        <v>149</v>
      </c>
      <c r="E186" s="26">
        <v>2018</v>
      </c>
      <c r="F186" s="21">
        <v>6954</v>
      </c>
      <c r="G186" s="21">
        <v>372</v>
      </c>
      <c r="H186" s="21">
        <v>51</v>
      </c>
      <c r="I186" s="21">
        <v>90</v>
      </c>
      <c r="J186" s="21">
        <v>72</v>
      </c>
      <c r="K186" s="21">
        <v>90</v>
      </c>
      <c r="L186" s="21">
        <v>9</v>
      </c>
      <c r="M186" s="21">
        <v>57</v>
      </c>
      <c r="N186" s="21">
        <v>9</v>
      </c>
      <c r="O186" s="21">
        <v>21</v>
      </c>
      <c r="P186" s="21">
        <v>15</v>
      </c>
      <c r="Q186" s="21">
        <v>33</v>
      </c>
      <c r="R186" s="21">
        <v>30</v>
      </c>
      <c r="S186" s="21">
        <v>18</v>
      </c>
      <c r="T186" s="21">
        <v>24</v>
      </c>
      <c r="U186" s="21">
        <v>21</v>
      </c>
      <c r="V186" s="21">
        <v>15</v>
      </c>
      <c r="W186" s="21">
        <v>21</v>
      </c>
      <c r="X186" s="21">
        <v>33</v>
      </c>
      <c r="Y186" s="21">
        <v>39</v>
      </c>
      <c r="Z186" s="21">
        <v>24</v>
      </c>
      <c r="AA186" s="21">
        <v>27</v>
      </c>
      <c r="AB186" s="21">
        <v>21</v>
      </c>
      <c r="AC186" s="21">
        <v>18</v>
      </c>
      <c r="AD186" s="21">
        <v>0</v>
      </c>
      <c r="AE186" s="21">
        <v>0</v>
      </c>
      <c r="AF186" s="21">
        <v>0</v>
      </c>
      <c r="AG186" s="22">
        <v>0</v>
      </c>
    </row>
    <row r="187" spans="1:33" x14ac:dyDescent="0.25">
      <c r="A187" s="126"/>
      <c r="B187" s="98"/>
      <c r="C187" s="54" t="s">
        <v>197</v>
      </c>
      <c r="D187" s="26" t="s">
        <v>197</v>
      </c>
      <c r="E187" s="26">
        <v>2018</v>
      </c>
      <c r="F187" s="21">
        <v>3776355</v>
      </c>
      <c r="G187" s="21">
        <v>305310</v>
      </c>
      <c r="H187" s="21">
        <v>61902</v>
      </c>
      <c r="I187" s="21">
        <v>58947</v>
      </c>
      <c r="J187" s="21">
        <v>60063</v>
      </c>
      <c r="K187" s="21">
        <v>57552</v>
      </c>
      <c r="L187" s="21">
        <v>7440</v>
      </c>
      <c r="M187" s="21">
        <v>59400</v>
      </c>
      <c r="N187" s="21">
        <v>7440</v>
      </c>
      <c r="O187" s="21">
        <v>18246</v>
      </c>
      <c r="P187" s="21">
        <v>20511</v>
      </c>
      <c r="Q187" s="21">
        <v>18597</v>
      </c>
      <c r="R187" s="21">
        <v>20394</v>
      </c>
      <c r="S187" s="21">
        <v>20169</v>
      </c>
      <c r="T187" s="21">
        <v>19317</v>
      </c>
      <c r="U187" s="21">
        <v>20100</v>
      </c>
      <c r="V187" s="21">
        <v>20481</v>
      </c>
      <c r="W187" s="21">
        <v>19311</v>
      </c>
      <c r="X187" s="21">
        <v>19836</v>
      </c>
      <c r="Y187" s="21">
        <v>18912</v>
      </c>
      <c r="Z187" s="21">
        <v>20517</v>
      </c>
      <c r="AA187" s="21">
        <v>21438</v>
      </c>
      <c r="AB187" s="21">
        <v>20910</v>
      </c>
      <c r="AC187" s="21">
        <v>19131</v>
      </c>
      <c r="AD187" s="21">
        <v>2412</v>
      </c>
      <c r="AE187" s="21">
        <v>2412</v>
      </c>
      <c r="AF187" s="21">
        <v>954</v>
      </c>
      <c r="AG187" s="22">
        <v>1659</v>
      </c>
    </row>
    <row r="188" spans="1:33" x14ac:dyDescent="0.25">
      <c r="A188" s="126"/>
      <c r="B188" s="98"/>
      <c r="C188" s="54" t="s">
        <v>198</v>
      </c>
      <c r="D188" s="26" t="s">
        <v>198</v>
      </c>
      <c r="E188" s="26">
        <v>2018</v>
      </c>
      <c r="F188" s="21">
        <v>3769398</v>
      </c>
      <c r="G188" s="21">
        <v>304938</v>
      </c>
      <c r="H188" s="21">
        <v>61851</v>
      </c>
      <c r="I188" s="21">
        <v>58860</v>
      </c>
      <c r="J188" s="21">
        <v>59991</v>
      </c>
      <c r="K188" s="21">
        <v>57462</v>
      </c>
      <c r="L188" s="21">
        <v>7431</v>
      </c>
      <c r="M188" s="21">
        <v>59343</v>
      </c>
      <c r="N188" s="21">
        <v>7431</v>
      </c>
      <c r="O188" s="21">
        <v>18222</v>
      </c>
      <c r="P188" s="21">
        <v>20496</v>
      </c>
      <c r="Q188" s="21">
        <v>18567</v>
      </c>
      <c r="R188" s="21">
        <v>20364</v>
      </c>
      <c r="S188" s="21">
        <v>20148</v>
      </c>
      <c r="T188" s="21">
        <v>19293</v>
      </c>
      <c r="U188" s="21">
        <v>20082</v>
      </c>
      <c r="V188" s="21">
        <v>20463</v>
      </c>
      <c r="W188" s="21">
        <v>19287</v>
      </c>
      <c r="X188" s="21">
        <v>19800</v>
      </c>
      <c r="Y188" s="21">
        <v>18876</v>
      </c>
      <c r="Z188" s="21">
        <v>20493</v>
      </c>
      <c r="AA188" s="21">
        <v>21411</v>
      </c>
      <c r="AB188" s="21">
        <v>20892</v>
      </c>
      <c r="AC188" s="21">
        <v>19110</v>
      </c>
      <c r="AD188" s="21">
        <v>2409</v>
      </c>
      <c r="AE188" s="21">
        <v>2412</v>
      </c>
      <c r="AF188" s="21">
        <v>954</v>
      </c>
      <c r="AG188" s="22">
        <v>1653</v>
      </c>
    </row>
    <row r="189" spans="1:33" x14ac:dyDescent="0.25">
      <c r="A189" s="126"/>
      <c r="B189" s="98"/>
      <c r="C189" s="54"/>
      <c r="D189" s="110" t="s">
        <v>408</v>
      </c>
      <c r="E189" s="117">
        <v>2018</v>
      </c>
      <c r="F189" s="62">
        <f>F172/F$188</f>
        <v>6.3286232974071724E-2</v>
      </c>
      <c r="G189" s="62">
        <f t="shared" ref="G189:J189" si="44">G172/G$188</f>
        <v>5.9402239143694781E-2</v>
      </c>
      <c r="H189" s="62">
        <f t="shared" si="44"/>
        <v>5.1365378086045493E-2</v>
      </c>
      <c r="I189" s="62">
        <f t="shared" si="44"/>
        <v>5.2293577981651379E-2</v>
      </c>
      <c r="J189" s="62">
        <f t="shared" si="44"/>
        <v>6.9960494074111118E-2</v>
      </c>
      <c r="K189" s="62">
        <f t="shared" ref="K189:AG189" si="45">K172/K$188</f>
        <v>5.779471650830114E-2</v>
      </c>
      <c r="L189" s="62">
        <f t="shared" si="45"/>
        <v>3.9967702866370608E-2</v>
      </c>
      <c r="M189" s="62">
        <f t="shared" si="45"/>
        <v>6.8196754461351802E-2</v>
      </c>
      <c r="N189" s="62">
        <f t="shared" si="45"/>
        <v>3.9967702866370608E-2</v>
      </c>
      <c r="O189" s="62">
        <f t="shared" si="45"/>
        <v>5.6470200856108002E-2</v>
      </c>
      <c r="P189" s="62">
        <f t="shared" si="45"/>
        <v>5.47423887587822E-2</v>
      </c>
      <c r="Q189" s="62">
        <f t="shared" si="45"/>
        <v>4.9604136370980774E-2</v>
      </c>
      <c r="R189" s="62">
        <f t="shared" si="45"/>
        <v>5.5981143193871541E-2</v>
      </c>
      <c r="S189" s="62">
        <f t="shared" si="45"/>
        <v>6.8939845145920192E-2</v>
      </c>
      <c r="T189" s="62">
        <f t="shared" si="45"/>
        <v>6.7485616544860835E-2</v>
      </c>
      <c r="U189" s="62">
        <f t="shared" si="45"/>
        <v>6.2443979683298477E-2</v>
      </c>
      <c r="V189" s="62">
        <f t="shared" si="45"/>
        <v>4.7060548306699895E-2</v>
      </c>
      <c r="W189" s="62">
        <f t="shared" si="45"/>
        <v>7.217296624669467E-2</v>
      </c>
      <c r="X189" s="62">
        <f t="shared" si="45"/>
        <v>4.8333333333333332E-2</v>
      </c>
      <c r="Y189" s="62">
        <f t="shared" si="45"/>
        <v>6.1029879211697391E-2</v>
      </c>
      <c r="Z189" s="62">
        <f t="shared" si="45"/>
        <v>5.8410188844971456E-2</v>
      </c>
      <c r="AA189" s="62">
        <f t="shared" si="45"/>
        <v>7.0337676895053949E-2</v>
      </c>
      <c r="AB189" s="62">
        <f t="shared" si="45"/>
        <v>5.2268811028144742E-2</v>
      </c>
      <c r="AC189" s="62">
        <f t="shared" si="45"/>
        <v>7.3312401883830453E-2</v>
      </c>
      <c r="AD189" s="62">
        <f t="shared" si="45"/>
        <v>4.3586550435865505E-2</v>
      </c>
      <c r="AE189" s="62">
        <f t="shared" si="45"/>
        <v>4.3532338308457715E-2</v>
      </c>
      <c r="AF189" s="62">
        <f t="shared" si="45"/>
        <v>4.716981132075472E-2</v>
      </c>
      <c r="AG189" s="63">
        <f t="shared" si="45"/>
        <v>2.3593466424682397E-2</v>
      </c>
    </row>
    <row r="190" spans="1:33" x14ac:dyDescent="0.25">
      <c r="A190" s="126"/>
      <c r="B190" s="98"/>
      <c r="C190" s="54"/>
      <c r="D190" s="110" t="s">
        <v>409</v>
      </c>
      <c r="E190" s="117">
        <v>2018</v>
      </c>
      <c r="F190" s="62">
        <f t="shared" ref="F190:J195" si="46">F173/F$188</f>
        <v>0.60568133160785886</v>
      </c>
      <c r="G190" s="62">
        <f t="shared" si="46"/>
        <v>0.63742793617063143</v>
      </c>
      <c r="H190" s="62">
        <f t="shared" si="46"/>
        <v>0.63699859339380127</v>
      </c>
      <c r="I190" s="62">
        <f t="shared" si="46"/>
        <v>0.663098878695209</v>
      </c>
      <c r="J190" s="62">
        <f t="shared" si="46"/>
        <v>0.66364954743211479</v>
      </c>
      <c r="K190" s="62">
        <f t="shared" ref="K190:AG190" si="47">K173/K$188</f>
        <v>0.62733632661585048</v>
      </c>
      <c r="L190" s="62">
        <f t="shared" si="47"/>
        <v>0.56075898264029067</v>
      </c>
      <c r="M190" s="62">
        <f t="shared" si="47"/>
        <v>0.60527779182043373</v>
      </c>
      <c r="N190" s="62">
        <f t="shared" si="47"/>
        <v>0.56075898264029067</v>
      </c>
      <c r="O190" s="62">
        <f t="shared" si="47"/>
        <v>0.60981231478432663</v>
      </c>
      <c r="P190" s="62">
        <f t="shared" si="47"/>
        <v>0.62983021077283374</v>
      </c>
      <c r="Q190" s="62">
        <f t="shared" si="47"/>
        <v>0.69995152690256912</v>
      </c>
      <c r="R190" s="62">
        <f t="shared" si="47"/>
        <v>0.64142604596346497</v>
      </c>
      <c r="S190" s="62">
        <f t="shared" si="47"/>
        <v>0.58040500297796305</v>
      </c>
      <c r="T190" s="62">
        <f t="shared" si="47"/>
        <v>0.64375680298553883</v>
      </c>
      <c r="U190" s="62">
        <f t="shared" si="47"/>
        <v>0.61532715864953691</v>
      </c>
      <c r="V190" s="62">
        <f t="shared" si="47"/>
        <v>0.61339979475150275</v>
      </c>
      <c r="W190" s="62">
        <f t="shared" si="47"/>
        <v>0.66340021776326019</v>
      </c>
      <c r="X190" s="62">
        <f t="shared" si="47"/>
        <v>0.66606060606060602</v>
      </c>
      <c r="Y190" s="62">
        <f t="shared" si="47"/>
        <v>0.62905276541640176</v>
      </c>
      <c r="Z190" s="62">
        <f t="shared" si="47"/>
        <v>0.62699458351632265</v>
      </c>
      <c r="AA190" s="62">
        <f t="shared" si="47"/>
        <v>0.68193919013591142</v>
      </c>
      <c r="AB190" s="62">
        <f t="shared" si="47"/>
        <v>0.66714531878230898</v>
      </c>
      <c r="AC190" s="62">
        <f t="shared" si="47"/>
        <v>0.62103610675039245</v>
      </c>
      <c r="AD190" s="62">
        <f t="shared" si="47"/>
        <v>0.62391033623910341</v>
      </c>
      <c r="AE190" s="62">
        <f t="shared" si="47"/>
        <v>0.56840796019900497</v>
      </c>
      <c r="AF190" s="62">
        <f t="shared" si="47"/>
        <v>0.53773584905660377</v>
      </c>
      <c r="AG190" s="63">
        <f t="shared" si="47"/>
        <v>0.47368421052631576</v>
      </c>
    </row>
    <row r="191" spans="1:33" x14ac:dyDescent="0.25">
      <c r="A191" s="126"/>
      <c r="B191" s="98"/>
      <c r="C191" s="54"/>
      <c r="D191" s="110" t="s">
        <v>410</v>
      </c>
      <c r="E191" s="117">
        <v>2018</v>
      </c>
      <c r="F191" s="62">
        <f t="shared" si="46"/>
        <v>0.14794590542044114</v>
      </c>
      <c r="G191" s="62">
        <f t="shared" si="46"/>
        <v>0.12366448261613837</v>
      </c>
      <c r="H191" s="62">
        <f t="shared" si="46"/>
        <v>0.14386186157054859</v>
      </c>
      <c r="I191" s="62">
        <f t="shared" si="46"/>
        <v>0.10754332313965341</v>
      </c>
      <c r="J191" s="62">
        <f t="shared" si="46"/>
        <v>9.4714207131069664E-2</v>
      </c>
      <c r="K191" s="62">
        <f t="shared" ref="K191:AG191" si="48">K174/K$188</f>
        <v>0.10399916466534405</v>
      </c>
      <c r="L191" s="62">
        <f t="shared" si="48"/>
        <v>0.26968106580540979</v>
      </c>
      <c r="M191" s="62">
        <f t="shared" si="48"/>
        <v>0.14857691724381983</v>
      </c>
      <c r="N191" s="62">
        <f t="shared" si="48"/>
        <v>0.26968106580540979</v>
      </c>
      <c r="O191" s="62">
        <f t="shared" si="48"/>
        <v>0.10816595324333224</v>
      </c>
      <c r="P191" s="62">
        <f t="shared" si="48"/>
        <v>0.16935011709601874</v>
      </c>
      <c r="Q191" s="62">
        <f t="shared" si="48"/>
        <v>9.2260462110195507E-2</v>
      </c>
      <c r="R191" s="62">
        <f t="shared" si="48"/>
        <v>0.1268414849734826</v>
      </c>
      <c r="S191" s="62">
        <f t="shared" si="48"/>
        <v>0.18403811792733771</v>
      </c>
      <c r="T191" s="62">
        <f t="shared" si="48"/>
        <v>0.13699269164982117</v>
      </c>
      <c r="U191" s="62">
        <f t="shared" si="48"/>
        <v>0.13340304750522855</v>
      </c>
      <c r="V191" s="62">
        <f t="shared" si="48"/>
        <v>0.17240873772174167</v>
      </c>
      <c r="W191" s="62">
        <f t="shared" si="48"/>
        <v>8.0261315912272521E-2</v>
      </c>
      <c r="X191" s="62">
        <f t="shared" si="48"/>
        <v>0.11621212121212121</v>
      </c>
      <c r="Y191" s="62">
        <f t="shared" si="48"/>
        <v>7.5333757151938976E-2</v>
      </c>
      <c r="Z191" s="62">
        <f t="shared" si="48"/>
        <v>0.11286780851998243</v>
      </c>
      <c r="AA191" s="62">
        <f t="shared" si="48"/>
        <v>6.9777217318200926E-2</v>
      </c>
      <c r="AB191" s="62">
        <f t="shared" si="48"/>
        <v>9.0752441125789771E-2</v>
      </c>
      <c r="AC191" s="62">
        <f t="shared" si="48"/>
        <v>0.1271585557299843</v>
      </c>
      <c r="AD191" s="62">
        <f t="shared" si="48"/>
        <v>0.25404732254047324</v>
      </c>
      <c r="AE191" s="62">
        <f t="shared" si="48"/>
        <v>0.23631840796019901</v>
      </c>
      <c r="AF191" s="62">
        <f t="shared" si="48"/>
        <v>0.31446540880503143</v>
      </c>
      <c r="AG191" s="63">
        <f t="shared" si="48"/>
        <v>0.31578947368421051</v>
      </c>
    </row>
    <row r="192" spans="1:33" x14ac:dyDescent="0.25">
      <c r="A192" s="126"/>
      <c r="B192" s="98"/>
      <c r="C192" s="54"/>
      <c r="D192" s="110" t="s">
        <v>113</v>
      </c>
      <c r="E192" s="117">
        <v>2018</v>
      </c>
      <c r="F192" s="62">
        <f t="shared" si="46"/>
        <v>0.16818361977164523</v>
      </c>
      <c r="G192" s="62">
        <f t="shared" si="46"/>
        <v>0.1788560297503099</v>
      </c>
      <c r="H192" s="62">
        <f t="shared" si="46"/>
        <v>0.2159868070039288</v>
      </c>
      <c r="I192" s="62">
        <f t="shared" si="46"/>
        <v>0.14403669724770643</v>
      </c>
      <c r="J192" s="62">
        <f t="shared" si="46"/>
        <v>0.1478221733259989</v>
      </c>
      <c r="K192" s="62">
        <f t="shared" ref="K192:AG192" si="49">K175/K$188</f>
        <v>0.11830427064842852</v>
      </c>
      <c r="L192" s="62">
        <f t="shared" si="49"/>
        <v>0.25595478401291888</v>
      </c>
      <c r="M192" s="62">
        <f t="shared" si="49"/>
        <v>0.25494161063646936</v>
      </c>
      <c r="N192" s="62">
        <f t="shared" si="49"/>
        <v>0.25595478401291888</v>
      </c>
      <c r="O192" s="62">
        <f t="shared" si="49"/>
        <v>0.14553836022390518</v>
      </c>
      <c r="P192" s="62">
        <f t="shared" si="49"/>
        <v>0.28761709601873536</v>
      </c>
      <c r="Q192" s="62">
        <f t="shared" si="49"/>
        <v>9.4845693973178213E-2</v>
      </c>
      <c r="R192" s="62">
        <f t="shared" si="49"/>
        <v>0.13789039481437831</v>
      </c>
      <c r="S192" s="62">
        <f t="shared" si="49"/>
        <v>0.30807027992852887</v>
      </c>
      <c r="T192" s="62">
        <f t="shared" si="49"/>
        <v>0.21878401492769398</v>
      </c>
      <c r="U192" s="62">
        <f t="shared" si="49"/>
        <v>0.21661189124589184</v>
      </c>
      <c r="V192" s="62">
        <f t="shared" si="49"/>
        <v>0.23017152910130478</v>
      </c>
      <c r="W192" s="62">
        <f t="shared" si="49"/>
        <v>0.10188209674910562</v>
      </c>
      <c r="X192" s="62">
        <f t="shared" si="49"/>
        <v>0.15484848484848485</v>
      </c>
      <c r="Y192" s="62">
        <f t="shared" si="49"/>
        <v>7.0724729815638904E-2</v>
      </c>
      <c r="Z192" s="62">
        <f t="shared" si="49"/>
        <v>0.17815839554969989</v>
      </c>
      <c r="AA192" s="62">
        <f t="shared" si="49"/>
        <v>0.12526271542664985</v>
      </c>
      <c r="AB192" s="62">
        <f t="shared" si="49"/>
        <v>0.13196438828259621</v>
      </c>
      <c r="AC192" s="62">
        <f t="shared" si="49"/>
        <v>0.23940345368916799</v>
      </c>
      <c r="AD192" s="62">
        <f t="shared" si="49"/>
        <v>0.21419676214196762</v>
      </c>
      <c r="AE192" s="62">
        <f t="shared" si="49"/>
        <v>0.29477611940298509</v>
      </c>
      <c r="AF192" s="62">
        <f t="shared" si="49"/>
        <v>0.1918238993710692</v>
      </c>
      <c r="AG192" s="63">
        <f t="shared" si="49"/>
        <v>0.29945553539019965</v>
      </c>
    </row>
    <row r="193" spans="1:33" x14ac:dyDescent="0.25">
      <c r="A193" s="126"/>
      <c r="B193" s="98"/>
      <c r="C193" s="54"/>
      <c r="D193" s="110" t="s">
        <v>179</v>
      </c>
      <c r="E193" s="117">
        <v>2018</v>
      </c>
      <c r="F193" s="62">
        <f t="shared" si="46"/>
        <v>1.6489901039900803E-2</v>
      </c>
      <c r="G193" s="62">
        <f t="shared" si="46"/>
        <v>1.7118233870491707E-2</v>
      </c>
      <c r="H193" s="62">
        <f t="shared" si="46"/>
        <v>1.7024785371295533E-2</v>
      </c>
      <c r="I193" s="62">
        <f t="shared" si="46"/>
        <v>1.7533129459734963E-2</v>
      </c>
      <c r="J193" s="62">
        <f t="shared" si="46"/>
        <v>1.4752212831924788E-2</v>
      </c>
      <c r="K193" s="62">
        <f t="shared" ref="K193:AG193" si="50">K176/K$188</f>
        <v>2.2397410462566564E-2</v>
      </c>
      <c r="L193" s="62">
        <f t="shared" si="50"/>
        <v>1.8570851836899476E-2</v>
      </c>
      <c r="M193" s="62">
        <f t="shared" si="50"/>
        <v>1.3851675850563672E-2</v>
      </c>
      <c r="N193" s="62">
        <f t="shared" si="50"/>
        <v>1.8570851836899476E-2</v>
      </c>
      <c r="O193" s="62">
        <f t="shared" si="50"/>
        <v>2.0250246954231148E-2</v>
      </c>
      <c r="P193" s="62">
        <f t="shared" si="50"/>
        <v>1.3758782201405152E-2</v>
      </c>
      <c r="Q193" s="62">
        <f t="shared" si="50"/>
        <v>1.8742931006624657E-2</v>
      </c>
      <c r="R193" s="62">
        <f t="shared" si="50"/>
        <v>2.3423688862698879E-2</v>
      </c>
      <c r="S193" s="62">
        <f t="shared" si="50"/>
        <v>1.2358546754020251E-2</v>
      </c>
      <c r="T193" s="62">
        <f t="shared" si="50"/>
        <v>1.383921629606593E-2</v>
      </c>
      <c r="U193" s="62">
        <f t="shared" si="50"/>
        <v>1.6880788766059158E-2</v>
      </c>
      <c r="V193" s="62">
        <f t="shared" si="50"/>
        <v>1.7592728338953232E-2</v>
      </c>
      <c r="W193" s="62">
        <f t="shared" si="50"/>
        <v>1.9754238606315134E-2</v>
      </c>
      <c r="X193" s="62">
        <f t="shared" si="50"/>
        <v>1.7575757575757574E-2</v>
      </c>
      <c r="Y193" s="62">
        <f t="shared" si="50"/>
        <v>2.3521932612841703E-2</v>
      </c>
      <c r="Z193" s="62">
        <f t="shared" si="50"/>
        <v>1.6395842482799003E-2</v>
      </c>
      <c r="AA193" s="62">
        <f t="shared" si="50"/>
        <v>1.1069076642847136E-2</v>
      </c>
      <c r="AB193" s="62">
        <f t="shared" si="50"/>
        <v>1.9529006318207927E-2</v>
      </c>
      <c r="AC193" s="62">
        <f t="shared" si="50"/>
        <v>1.2401883830455259E-2</v>
      </c>
      <c r="AD193" s="62">
        <f t="shared" si="50"/>
        <v>1.86799501867995E-2</v>
      </c>
      <c r="AE193" s="62">
        <f t="shared" si="50"/>
        <v>1.6169154228855721E-2</v>
      </c>
      <c r="AF193" s="62">
        <f t="shared" si="50"/>
        <v>2.5157232704402517E-2</v>
      </c>
      <c r="AG193" s="63">
        <f t="shared" si="50"/>
        <v>1.8148820326678767E-2</v>
      </c>
    </row>
    <row r="194" spans="1:33" x14ac:dyDescent="0.25">
      <c r="A194" s="126"/>
      <c r="B194" s="98"/>
      <c r="C194" s="54"/>
      <c r="D194" s="110" t="s">
        <v>411</v>
      </c>
      <c r="E194" s="117">
        <v>2018</v>
      </c>
      <c r="F194" s="62">
        <f t="shared" si="46"/>
        <v>0.17314674650965486</v>
      </c>
      <c r="G194" s="62">
        <f t="shared" si="46"/>
        <v>0.16822108100663086</v>
      </c>
      <c r="H194" s="62">
        <f t="shared" si="46"/>
        <v>0.18053063006256972</v>
      </c>
      <c r="I194" s="62">
        <f t="shared" si="46"/>
        <v>0.15127420998980631</v>
      </c>
      <c r="J194" s="62">
        <f t="shared" si="46"/>
        <v>0.14327149072360854</v>
      </c>
      <c r="K194" s="62">
        <f t="shared" ref="K194:AG194" si="51">K177/K$188</f>
        <v>0.16377780098151823</v>
      </c>
      <c r="L194" s="62">
        <f t="shared" si="51"/>
        <v>0.21477593863544611</v>
      </c>
      <c r="M194" s="62">
        <f t="shared" si="51"/>
        <v>0.19594560436782771</v>
      </c>
      <c r="N194" s="62">
        <f t="shared" si="51"/>
        <v>0.21477593863544611</v>
      </c>
      <c r="O194" s="62">
        <f t="shared" si="51"/>
        <v>0.18258149489627923</v>
      </c>
      <c r="P194" s="62">
        <f t="shared" si="51"/>
        <v>0.1955503512880562</v>
      </c>
      <c r="Q194" s="62">
        <f t="shared" si="51"/>
        <v>0.10163192761350784</v>
      </c>
      <c r="R194" s="62">
        <f t="shared" si="51"/>
        <v>0.15733647613435475</v>
      </c>
      <c r="S194" s="62">
        <f t="shared" si="51"/>
        <v>0.19297200714711138</v>
      </c>
      <c r="T194" s="62">
        <f t="shared" si="51"/>
        <v>0.16638158917742185</v>
      </c>
      <c r="U194" s="62">
        <f t="shared" si="51"/>
        <v>0.20421272781595459</v>
      </c>
      <c r="V194" s="62">
        <f t="shared" si="51"/>
        <v>0.19322679958950301</v>
      </c>
      <c r="W194" s="62">
        <f t="shared" si="51"/>
        <v>0.14341266137813036</v>
      </c>
      <c r="X194" s="62">
        <f t="shared" si="51"/>
        <v>0.15136363636363637</v>
      </c>
      <c r="Y194" s="62">
        <f t="shared" si="51"/>
        <v>0.15257469802924348</v>
      </c>
      <c r="Z194" s="62">
        <f t="shared" si="51"/>
        <v>0.19631093544137021</v>
      </c>
      <c r="AA194" s="62">
        <f t="shared" si="51"/>
        <v>0.12218018775395825</v>
      </c>
      <c r="AB194" s="62">
        <f t="shared" si="51"/>
        <v>0.15350373348650201</v>
      </c>
      <c r="AC194" s="62">
        <f t="shared" si="51"/>
        <v>0.19026687598116168</v>
      </c>
      <c r="AD194" s="62">
        <f t="shared" si="51"/>
        <v>0.15442092154420922</v>
      </c>
      <c r="AE194" s="62">
        <f t="shared" si="51"/>
        <v>0.2300995024875622</v>
      </c>
      <c r="AF194" s="62">
        <f t="shared" si="51"/>
        <v>0.16666666666666666</v>
      </c>
      <c r="AG194" s="63">
        <f t="shared" si="51"/>
        <v>0.30490018148820325</v>
      </c>
    </row>
    <row r="195" spans="1:33" x14ac:dyDescent="0.25">
      <c r="A195" s="126"/>
      <c r="B195" s="98"/>
      <c r="C195" s="54"/>
      <c r="D195" s="110" t="s">
        <v>470</v>
      </c>
      <c r="E195" s="117">
        <v>2018</v>
      </c>
      <c r="F195" s="62">
        <f t="shared" si="46"/>
        <v>2.4077054213962019E-2</v>
      </c>
      <c r="G195" s="62">
        <f t="shared" si="46"/>
        <v>2.5392046907896031E-2</v>
      </c>
      <c r="H195" s="62">
        <f t="shared" si="46"/>
        <v>2.7162050734830481E-2</v>
      </c>
      <c r="I195" s="62">
        <f t="shared" si="46"/>
        <v>2.1610601427115187E-2</v>
      </c>
      <c r="J195" s="62">
        <f t="shared" si="46"/>
        <v>2.2253338000700104E-2</v>
      </c>
      <c r="K195" s="62">
        <f t="shared" ref="K195:AG195" si="52">K178/K$188</f>
        <v>2.0152448574710245E-2</v>
      </c>
      <c r="L195" s="62">
        <f t="shared" si="52"/>
        <v>3.6334275333064193E-2</v>
      </c>
      <c r="M195" s="62">
        <f t="shared" si="52"/>
        <v>3.4123654011425107E-2</v>
      </c>
      <c r="N195" s="62">
        <f t="shared" si="52"/>
        <v>3.6334275333064193E-2</v>
      </c>
      <c r="O195" s="62">
        <f t="shared" si="52"/>
        <v>2.4201514652617714E-2</v>
      </c>
      <c r="P195" s="62">
        <f t="shared" si="52"/>
        <v>3.3225995316159253E-2</v>
      </c>
      <c r="Q195" s="62">
        <f t="shared" si="52"/>
        <v>1.2764582323477137E-2</v>
      </c>
      <c r="R195" s="62">
        <f t="shared" si="52"/>
        <v>2.0919269298762522E-2</v>
      </c>
      <c r="S195" s="62">
        <f t="shared" si="52"/>
        <v>3.4395473496128648E-2</v>
      </c>
      <c r="T195" s="62">
        <f t="shared" si="52"/>
        <v>2.7833929404447209E-2</v>
      </c>
      <c r="U195" s="62">
        <f t="shared" si="52"/>
        <v>2.8831789662384224E-2</v>
      </c>
      <c r="V195" s="62">
        <f t="shared" si="52"/>
        <v>3.0347456384694327E-2</v>
      </c>
      <c r="W195" s="62">
        <f t="shared" si="52"/>
        <v>1.8820967491056152E-2</v>
      </c>
      <c r="X195" s="62">
        <f t="shared" si="52"/>
        <v>2.2424242424242423E-2</v>
      </c>
      <c r="Y195" s="62">
        <f t="shared" si="52"/>
        <v>1.5416401780038143E-2</v>
      </c>
      <c r="Z195" s="62">
        <f t="shared" si="52"/>
        <v>2.8692724344898259E-2</v>
      </c>
      <c r="AA195" s="62">
        <f t="shared" si="52"/>
        <v>2.0316659660921957E-2</v>
      </c>
      <c r="AB195" s="62">
        <f t="shared" si="52"/>
        <v>1.8093049971280872E-2</v>
      </c>
      <c r="AC195" s="62">
        <f t="shared" si="52"/>
        <v>3.9403453689167978E-2</v>
      </c>
      <c r="AD195" s="62">
        <f t="shared" si="52"/>
        <v>1.9925280199252802E-2</v>
      </c>
      <c r="AE195" s="62">
        <f t="shared" si="52"/>
        <v>5.0995024875621887E-2</v>
      </c>
      <c r="AF195" s="62">
        <f t="shared" si="52"/>
        <v>2.5157232704402517E-2</v>
      </c>
      <c r="AG195" s="63">
        <f t="shared" si="52"/>
        <v>4.7186932849364795E-2</v>
      </c>
    </row>
    <row r="196" spans="1:33" x14ac:dyDescent="0.25">
      <c r="A196" s="126"/>
      <c r="B196" s="98"/>
      <c r="C196" s="54"/>
      <c r="D196" s="110" t="s">
        <v>412</v>
      </c>
      <c r="E196" s="117">
        <v>2018</v>
      </c>
      <c r="F196" s="62">
        <f>(SUM(F179:F182))/F$188</f>
        <v>0.11845605054175759</v>
      </c>
      <c r="G196" s="62">
        <f>(SUM(G179:G182))/G$188</f>
        <v>0.11470200499773725</v>
      </c>
      <c r="H196" s="62">
        <f t="shared" ref="H196:J196" si="53">(SUM(H179:H182))/H$188</f>
        <v>9.4291118979482946E-2</v>
      </c>
      <c r="I196" s="62">
        <f t="shared" si="53"/>
        <v>0.13103975535168197</v>
      </c>
      <c r="J196" s="62">
        <f t="shared" si="53"/>
        <v>0.12721908286242936</v>
      </c>
      <c r="K196" s="62">
        <f t="shared" ref="K196:AG196" si="54">(SUM(K179:K182))/K$188</f>
        <v>0.14555706379868436</v>
      </c>
      <c r="L196" s="62">
        <f t="shared" si="54"/>
        <v>5.8134840532902708E-2</v>
      </c>
      <c r="M196" s="62">
        <f t="shared" si="54"/>
        <v>8.4373894140842218E-2</v>
      </c>
      <c r="N196" s="62">
        <f t="shared" si="54"/>
        <v>5.8134840532902708E-2</v>
      </c>
      <c r="O196" s="62">
        <f t="shared" si="54"/>
        <v>0.13681264405663485</v>
      </c>
      <c r="P196" s="62">
        <f t="shared" si="54"/>
        <v>6.3378220140515223E-2</v>
      </c>
      <c r="Q196" s="62">
        <f t="shared" si="54"/>
        <v>0.17240264986265955</v>
      </c>
      <c r="R196" s="62">
        <f t="shared" si="54"/>
        <v>0.11977018267530937</v>
      </c>
      <c r="S196" s="62">
        <f t="shared" si="54"/>
        <v>8.8594401429422279E-2</v>
      </c>
      <c r="T196" s="62">
        <f t="shared" si="54"/>
        <v>5.862229824288602E-2</v>
      </c>
      <c r="U196" s="62">
        <f t="shared" si="54"/>
        <v>7.6635793247684492E-2</v>
      </c>
      <c r="V196" s="62">
        <f t="shared" si="54"/>
        <v>9.1188975223574262E-2</v>
      </c>
      <c r="W196" s="62">
        <f t="shared" si="54"/>
        <v>0.12070306424016176</v>
      </c>
      <c r="X196" s="62">
        <f t="shared" si="54"/>
        <v>0.12196969696969696</v>
      </c>
      <c r="Y196" s="62">
        <f t="shared" si="54"/>
        <v>0.18229497774952319</v>
      </c>
      <c r="Z196" s="62">
        <f t="shared" si="54"/>
        <v>0.1023276240667545</v>
      </c>
      <c r="AA196" s="62">
        <f t="shared" si="54"/>
        <v>0.19489981785063754</v>
      </c>
      <c r="AB196" s="62">
        <f t="shared" si="54"/>
        <v>0.12780011487650775</v>
      </c>
      <c r="AC196" s="62">
        <f t="shared" si="54"/>
        <v>8.8226059654631081E-2</v>
      </c>
      <c r="AD196" s="62">
        <f t="shared" si="54"/>
        <v>7.347447073474471E-2</v>
      </c>
      <c r="AE196" s="62">
        <f t="shared" si="54"/>
        <v>4.975124378109453E-2</v>
      </c>
      <c r="AF196" s="62">
        <f t="shared" si="54"/>
        <v>5.9748427672955975E-2</v>
      </c>
      <c r="AG196" s="63">
        <f t="shared" si="54"/>
        <v>4.1742286751361164E-2</v>
      </c>
    </row>
    <row r="197" spans="1:33" x14ac:dyDescent="0.25">
      <c r="A197" s="126"/>
      <c r="B197" s="98"/>
      <c r="C197" s="54"/>
      <c r="D197" s="110" t="s">
        <v>190</v>
      </c>
      <c r="E197" s="117">
        <v>2018</v>
      </c>
      <c r="F197" s="62">
        <f>F183/F$188</f>
        <v>3.8041618316771005E-2</v>
      </c>
      <c r="G197" s="62">
        <f>G183/G$188</f>
        <v>3.8417645554178224E-2</v>
      </c>
      <c r="H197" s="62">
        <f t="shared" ref="H197:J197" si="55">H183/H$188</f>
        <v>3.7881360042683221E-2</v>
      </c>
      <c r="I197" s="62">
        <f t="shared" si="55"/>
        <v>4.0112130479102955E-2</v>
      </c>
      <c r="J197" s="62">
        <f t="shared" si="55"/>
        <v>3.6705505825873883E-2</v>
      </c>
      <c r="K197" s="62">
        <f t="shared" ref="K197:AG197" si="56">K183/K$188</f>
        <v>4.8031742716925965E-2</v>
      </c>
      <c r="L197" s="62">
        <f t="shared" si="56"/>
        <v>2.6645135244247074E-2</v>
      </c>
      <c r="M197" s="62">
        <f t="shared" si="56"/>
        <v>3.1191547444517465E-2</v>
      </c>
      <c r="N197" s="62">
        <f t="shared" si="56"/>
        <v>2.6645135244247074E-2</v>
      </c>
      <c r="O197" s="62">
        <f t="shared" si="56"/>
        <v>4.4287125452749425E-2</v>
      </c>
      <c r="P197" s="62">
        <f t="shared" si="56"/>
        <v>3.1323185011709602E-2</v>
      </c>
      <c r="Q197" s="62">
        <f t="shared" si="56"/>
        <v>3.7970592987558574E-2</v>
      </c>
      <c r="R197" s="62">
        <f t="shared" si="56"/>
        <v>4.522687094873306E-2</v>
      </c>
      <c r="S197" s="62">
        <f t="shared" si="56"/>
        <v>2.531268612269208E-2</v>
      </c>
      <c r="T197" s="62">
        <f t="shared" si="56"/>
        <v>3.6386254081791324E-2</v>
      </c>
      <c r="U197" s="62">
        <f t="shared" si="56"/>
        <v>3.7048102778607706E-2</v>
      </c>
      <c r="V197" s="62">
        <f t="shared" si="56"/>
        <v>3.2546547427063484E-2</v>
      </c>
      <c r="W197" s="62">
        <f t="shared" si="56"/>
        <v>4.2619380930160211E-2</v>
      </c>
      <c r="X197" s="62">
        <f t="shared" si="56"/>
        <v>3.9242424242424245E-2</v>
      </c>
      <c r="Y197" s="62">
        <f t="shared" si="56"/>
        <v>5.4672600127145581E-2</v>
      </c>
      <c r="Z197" s="62">
        <f t="shared" si="56"/>
        <v>4.2892695066608109E-2</v>
      </c>
      <c r="AA197" s="62">
        <f t="shared" si="56"/>
        <v>3.1525851197982346E-2</v>
      </c>
      <c r="AB197" s="62">
        <f t="shared" si="56"/>
        <v>4.9540493968983343E-2</v>
      </c>
      <c r="AC197" s="62">
        <f t="shared" si="56"/>
        <v>3.1240188383045524E-2</v>
      </c>
      <c r="AD197" s="62">
        <f t="shared" si="56"/>
        <v>2.8642590286425903E-2</v>
      </c>
      <c r="AE197" s="62">
        <f t="shared" si="56"/>
        <v>2.736318407960199E-2</v>
      </c>
      <c r="AF197" s="62">
        <f t="shared" si="56"/>
        <v>2.8301886792452831E-2</v>
      </c>
      <c r="AG197" s="63">
        <f t="shared" si="56"/>
        <v>1.9963702359346643E-2</v>
      </c>
    </row>
    <row r="198" spans="1:33" x14ac:dyDescent="0.25">
      <c r="A198" s="126"/>
      <c r="B198" s="99"/>
      <c r="C198" s="59"/>
      <c r="D198" s="111" t="s">
        <v>414</v>
      </c>
      <c r="E198" s="117">
        <v>2018</v>
      </c>
      <c r="F198" s="64">
        <f>F184/F$188</f>
        <v>1.5005579140223452E-2</v>
      </c>
      <c r="G198" s="64">
        <f>G184/G$188</f>
        <v>1.6872282234421422E-2</v>
      </c>
      <c r="H198" s="64">
        <f t="shared" ref="H198:J198" si="57">H184/H$188</f>
        <v>1.5327157200368627E-2</v>
      </c>
      <c r="I198" s="64">
        <f t="shared" si="57"/>
        <v>1.5290519877675841E-2</v>
      </c>
      <c r="J198" s="64">
        <f t="shared" si="57"/>
        <v>2.1753262989448418E-2</v>
      </c>
      <c r="K198" s="64">
        <f t="shared" ref="K198:AG198" si="58">K184/K$188</f>
        <v>1.2686645087188055E-2</v>
      </c>
      <c r="L198" s="64">
        <f t="shared" si="58"/>
        <v>1.4533710133225677E-2</v>
      </c>
      <c r="M198" s="64">
        <f t="shared" si="58"/>
        <v>1.9463121176886911E-2</v>
      </c>
      <c r="N198" s="64">
        <f t="shared" si="58"/>
        <v>1.4533710133225677E-2</v>
      </c>
      <c r="O198" s="64">
        <f t="shared" si="58"/>
        <v>1.2347711557458018E-2</v>
      </c>
      <c r="P198" s="64">
        <f t="shared" si="58"/>
        <v>1.6686182669789228E-2</v>
      </c>
      <c r="Q198" s="64">
        <f t="shared" si="58"/>
        <v>1.6965584100824042E-2</v>
      </c>
      <c r="R198" s="64">
        <f t="shared" si="58"/>
        <v>1.2669416617560401E-2</v>
      </c>
      <c r="S198" s="64">
        <f t="shared" si="58"/>
        <v>2.3972602739726026E-2</v>
      </c>
      <c r="T198" s="64">
        <f t="shared" si="58"/>
        <v>1.6949152542372881E-2</v>
      </c>
      <c r="U198" s="64">
        <f t="shared" si="58"/>
        <v>1.3295488497161638E-2</v>
      </c>
      <c r="V198" s="64">
        <f t="shared" si="58"/>
        <v>1.4074182671162587E-2</v>
      </c>
      <c r="W198" s="64">
        <f t="shared" si="58"/>
        <v>1.3687976357131747E-2</v>
      </c>
      <c r="X198" s="64">
        <f t="shared" si="58"/>
        <v>1.5151515151515152E-2</v>
      </c>
      <c r="Y198" s="64">
        <f t="shared" si="58"/>
        <v>1.3032422123331213E-2</v>
      </c>
      <c r="Z198" s="64">
        <f t="shared" si="58"/>
        <v>1.3907187820231299E-2</v>
      </c>
      <c r="AA198" s="64">
        <f t="shared" si="58"/>
        <v>3.3487459716967913E-2</v>
      </c>
      <c r="AB198" s="64">
        <f t="shared" si="58"/>
        <v>1.507754164273406E-2</v>
      </c>
      <c r="AC198" s="64">
        <f t="shared" si="58"/>
        <v>2.1036106750392466E-2</v>
      </c>
      <c r="AD198" s="64">
        <f t="shared" si="58"/>
        <v>1.9925280199252802E-2</v>
      </c>
      <c r="AE198" s="64">
        <f t="shared" si="58"/>
        <v>1.3681592039800995E-2</v>
      </c>
      <c r="AF198" s="64">
        <f t="shared" si="58"/>
        <v>2.20125786163522E-2</v>
      </c>
      <c r="AG198" s="65">
        <f t="shared" si="58"/>
        <v>5.4446460980036296E-3</v>
      </c>
    </row>
    <row r="199" spans="1:33" x14ac:dyDescent="0.25">
      <c r="A199" s="126" t="s">
        <v>361</v>
      </c>
      <c r="B199" s="50" t="s">
        <v>341</v>
      </c>
      <c r="C199" s="51" t="s">
        <v>256</v>
      </c>
      <c r="D199" s="89" t="s">
        <v>108</v>
      </c>
      <c r="E199" s="89">
        <v>2018</v>
      </c>
      <c r="F199" s="52">
        <v>354738</v>
      </c>
      <c r="G199" s="52">
        <v>31845</v>
      </c>
      <c r="H199" s="52">
        <v>5067</v>
      </c>
      <c r="I199" s="52">
        <v>5190</v>
      </c>
      <c r="J199" s="52">
        <v>9615</v>
      </c>
      <c r="K199" s="52">
        <v>4317</v>
      </c>
      <c r="L199" s="52">
        <v>408</v>
      </c>
      <c r="M199" s="52">
        <v>7245</v>
      </c>
      <c r="N199" s="52">
        <v>408</v>
      </c>
      <c r="O199" s="52">
        <v>1413</v>
      </c>
      <c r="P199" s="52">
        <v>1875</v>
      </c>
      <c r="Q199" s="52">
        <v>1761</v>
      </c>
      <c r="R199" s="52">
        <v>1563</v>
      </c>
      <c r="S199" s="52">
        <v>2853</v>
      </c>
      <c r="T199" s="52">
        <v>1779</v>
      </c>
      <c r="U199" s="52">
        <v>1740</v>
      </c>
      <c r="V199" s="52">
        <v>1590</v>
      </c>
      <c r="W199" s="52">
        <v>1584</v>
      </c>
      <c r="X199" s="52">
        <v>1644</v>
      </c>
      <c r="Y199" s="52">
        <v>1344</v>
      </c>
      <c r="Z199" s="52">
        <v>1788</v>
      </c>
      <c r="AA199" s="52">
        <v>6252</v>
      </c>
      <c r="AB199" s="52">
        <v>1602</v>
      </c>
      <c r="AC199" s="52">
        <v>2649</v>
      </c>
      <c r="AD199" s="52">
        <v>138</v>
      </c>
      <c r="AE199" s="52">
        <v>165</v>
      </c>
      <c r="AF199" s="52">
        <v>57</v>
      </c>
      <c r="AG199" s="53">
        <v>48</v>
      </c>
    </row>
    <row r="200" spans="1:33" x14ac:dyDescent="0.25">
      <c r="A200" s="126"/>
      <c r="B200" s="98"/>
      <c r="C200" s="54" t="s">
        <v>274</v>
      </c>
      <c r="D200" s="26" t="s">
        <v>172</v>
      </c>
      <c r="E200" s="26">
        <v>2018</v>
      </c>
      <c r="F200" s="21">
        <v>109116</v>
      </c>
      <c r="G200" s="21">
        <v>9627</v>
      </c>
      <c r="H200" s="21">
        <v>2121</v>
      </c>
      <c r="I200" s="21">
        <v>2022</v>
      </c>
      <c r="J200" s="21">
        <v>1797</v>
      </c>
      <c r="K200" s="21">
        <v>1746</v>
      </c>
      <c r="L200" s="21">
        <v>231</v>
      </c>
      <c r="M200" s="21">
        <v>1707</v>
      </c>
      <c r="N200" s="21">
        <v>231</v>
      </c>
      <c r="O200" s="21">
        <v>510</v>
      </c>
      <c r="P200" s="21">
        <v>729</v>
      </c>
      <c r="Q200" s="21">
        <v>720</v>
      </c>
      <c r="R200" s="21">
        <v>678</v>
      </c>
      <c r="S200" s="21">
        <v>600</v>
      </c>
      <c r="T200" s="21">
        <v>624</v>
      </c>
      <c r="U200" s="21">
        <v>513</v>
      </c>
      <c r="V200" s="21">
        <v>633</v>
      </c>
      <c r="W200" s="21">
        <v>537</v>
      </c>
      <c r="X200" s="21">
        <v>654</v>
      </c>
      <c r="Y200" s="21">
        <v>558</v>
      </c>
      <c r="Z200" s="21">
        <v>648</v>
      </c>
      <c r="AA200" s="21">
        <v>636</v>
      </c>
      <c r="AB200" s="21">
        <v>759</v>
      </c>
      <c r="AC200" s="21">
        <v>594</v>
      </c>
      <c r="AD200" s="21">
        <v>90</v>
      </c>
      <c r="AE200" s="21">
        <v>87</v>
      </c>
      <c r="AF200" s="21">
        <v>30</v>
      </c>
      <c r="AG200" s="22">
        <v>27</v>
      </c>
    </row>
    <row r="201" spans="1:33" x14ac:dyDescent="0.25">
      <c r="A201" s="126"/>
      <c r="B201" s="98"/>
      <c r="C201" s="54" t="s">
        <v>287</v>
      </c>
      <c r="D201" s="26" t="s">
        <v>150</v>
      </c>
      <c r="E201" s="26">
        <v>2018</v>
      </c>
      <c r="F201" s="21">
        <v>3312498</v>
      </c>
      <c r="G201" s="21">
        <v>263838</v>
      </c>
      <c r="H201" s="21">
        <v>54714</v>
      </c>
      <c r="I201" s="21">
        <v>51732</v>
      </c>
      <c r="J201" s="21">
        <v>48654</v>
      </c>
      <c r="K201" s="21">
        <v>51489</v>
      </c>
      <c r="L201" s="21">
        <v>6801</v>
      </c>
      <c r="M201" s="21">
        <v>50448</v>
      </c>
      <c r="N201" s="21">
        <v>6801</v>
      </c>
      <c r="O201" s="21">
        <v>16320</v>
      </c>
      <c r="P201" s="21">
        <v>17907</v>
      </c>
      <c r="Q201" s="21">
        <v>16119</v>
      </c>
      <c r="R201" s="21">
        <v>18153</v>
      </c>
      <c r="S201" s="21">
        <v>16713</v>
      </c>
      <c r="T201" s="21">
        <v>16914</v>
      </c>
      <c r="U201" s="21">
        <v>17847</v>
      </c>
      <c r="V201" s="21">
        <v>18255</v>
      </c>
      <c r="W201" s="21">
        <v>17187</v>
      </c>
      <c r="X201" s="21">
        <v>17535</v>
      </c>
      <c r="Y201" s="21">
        <v>17013</v>
      </c>
      <c r="Z201" s="21">
        <v>18081</v>
      </c>
      <c r="AA201" s="21">
        <v>14553</v>
      </c>
      <c r="AB201" s="21">
        <v>18555</v>
      </c>
      <c r="AC201" s="21">
        <v>15888</v>
      </c>
      <c r="AD201" s="21">
        <v>2187</v>
      </c>
      <c r="AE201" s="21">
        <v>2163</v>
      </c>
      <c r="AF201" s="21">
        <v>867</v>
      </c>
      <c r="AG201" s="22">
        <v>1584</v>
      </c>
    </row>
    <row r="202" spans="1:33" x14ac:dyDescent="0.25">
      <c r="A202" s="126"/>
      <c r="B202" s="98"/>
      <c r="C202" s="54" t="s">
        <v>292</v>
      </c>
      <c r="D202" s="26" t="s">
        <v>182</v>
      </c>
      <c r="E202" s="26">
        <v>2018</v>
      </c>
      <c r="F202" s="21">
        <v>0</v>
      </c>
      <c r="G202" s="21">
        <v>0</v>
      </c>
      <c r="H202" s="21">
        <v>0</v>
      </c>
      <c r="I202" s="21">
        <v>0</v>
      </c>
      <c r="J202" s="21">
        <v>0</v>
      </c>
      <c r="K202" s="21">
        <v>0</v>
      </c>
      <c r="L202" s="21">
        <v>0</v>
      </c>
      <c r="M202" s="21">
        <v>0</v>
      </c>
      <c r="N202" s="21">
        <v>0</v>
      </c>
      <c r="O202" s="21">
        <v>0</v>
      </c>
      <c r="P202" s="21">
        <v>0</v>
      </c>
      <c r="Q202" s="21">
        <v>0</v>
      </c>
      <c r="R202" s="21">
        <v>0</v>
      </c>
      <c r="S202" s="21">
        <v>0</v>
      </c>
      <c r="T202" s="21">
        <v>0</v>
      </c>
      <c r="U202" s="21">
        <v>0</v>
      </c>
      <c r="V202" s="21">
        <v>0</v>
      </c>
      <c r="W202" s="21">
        <v>0</v>
      </c>
      <c r="X202" s="21">
        <v>0</v>
      </c>
      <c r="Y202" s="21">
        <v>0</v>
      </c>
      <c r="Z202" s="21">
        <v>0</v>
      </c>
      <c r="AA202" s="21">
        <v>0</v>
      </c>
      <c r="AB202" s="21">
        <v>0</v>
      </c>
      <c r="AC202" s="21">
        <v>0</v>
      </c>
      <c r="AD202" s="21">
        <v>0</v>
      </c>
      <c r="AE202" s="21">
        <v>0</v>
      </c>
      <c r="AF202" s="21">
        <v>0</v>
      </c>
      <c r="AG202" s="22">
        <v>0</v>
      </c>
    </row>
    <row r="203" spans="1:33" x14ac:dyDescent="0.25">
      <c r="A203" s="126"/>
      <c r="B203" s="98"/>
      <c r="C203" s="54" t="s">
        <v>295</v>
      </c>
      <c r="D203" s="26" t="s">
        <v>149</v>
      </c>
      <c r="E203" s="26">
        <v>2018</v>
      </c>
      <c r="F203" s="21">
        <v>0</v>
      </c>
      <c r="G203" s="21">
        <v>0</v>
      </c>
      <c r="H203" s="21">
        <v>0</v>
      </c>
      <c r="I203" s="21">
        <v>0</v>
      </c>
      <c r="J203" s="21">
        <v>0</v>
      </c>
      <c r="K203" s="21">
        <v>0</v>
      </c>
      <c r="L203" s="21">
        <v>0</v>
      </c>
      <c r="M203" s="21">
        <v>0</v>
      </c>
      <c r="N203" s="21">
        <v>0</v>
      </c>
      <c r="O203" s="21">
        <v>0</v>
      </c>
      <c r="P203" s="21">
        <v>0</v>
      </c>
      <c r="Q203" s="21">
        <v>0</v>
      </c>
      <c r="R203" s="21">
        <v>0</v>
      </c>
      <c r="S203" s="21">
        <v>0</v>
      </c>
      <c r="T203" s="21">
        <v>0</v>
      </c>
      <c r="U203" s="21">
        <v>0</v>
      </c>
      <c r="V203" s="21">
        <v>0</v>
      </c>
      <c r="W203" s="21">
        <v>0</v>
      </c>
      <c r="X203" s="21">
        <v>0</v>
      </c>
      <c r="Y203" s="21">
        <v>0</v>
      </c>
      <c r="Z203" s="21">
        <v>0</v>
      </c>
      <c r="AA203" s="21">
        <v>0</v>
      </c>
      <c r="AB203" s="21">
        <v>0</v>
      </c>
      <c r="AC203" s="21">
        <v>0</v>
      </c>
      <c r="AD203" s="21">
        <v>0</v>
      </c>
      <c r="AE203" s="21">
        <v>0</v>
      </c>
      <c r="AF203" s="21">
        <v>0</v>
      </c>
      <c r="AG203" s="22">
        <v>0</v>
      </c>
    </row>
    <row r="204" spans="1:33" x14ac:dyDescent="0.25">
      <c r="A204" s="126"/>
      <c r="B204" s="98"/>
      <c r="C204" s="54" t="s">
        <v>197</v>
      </c>
      <c r="D204" s="26" t="s">
        <v>197</v>
      </c>
      <c r="E204" s="26">
        <v>2018</v>
      </c>
      <c r="F204" s="21">
        <v>3776355</v>
      </c>
      <c r="G204" s="21">
        <v>305310</v>
      </c>
      <c r="H204" s="21">
        <v>61902</v>
      </c>
      <c r="I204" s="21">
        <v>58947</v>
      </c>
      <c r="J204" s="21">
        <v>60063</v>
      </c>
      <c r="K204" s="21">
        <v>57552</v>
      </c>
      <c r="L204" s="21">
        <v>7440</v>
      </c>
      <c r="M204" s="21">
        <v>59400</v>
      </c>
      <c r="N204" s="21">
        <v>7440</v>
      </c>
      <c r="O204" s="21">
        <v>18246</v>
      </c>
      <c r="P204" s="21">
        <v>20511</v>
      </c>
      <c r="Q204" s="21">
        <v>18597</v>
      </c>
      <c r="R204" s="21">
        <v>20394</v>
      </c>
      <c r="S204" s="21">
        <v>20169</v>
      </c>
      <c r="T204" s="21">
        <v>19317</v>
      </c>
      <c r="U204" s="21">
        <v>20100</v>
      </c>
      <c r="V204" s="21">
        <v>20481</v>
      </c>
      <c r="W204" s="21">
        <v>19311</v>
      </c>
      <c r="X204" s="21">
        <v>19836</v>
      </c>
      <c r="Y204" s="21">
        <v>18912</v>
      </c>
      <c r="Z204" s="21">
        <v>20517</v>
      </c>
      <c r="AA204" s="21">
        <v>21438</v>
      </c>
      <c r="AB204" s="21">
        <v>20910</v>
      </c>
      <c r="AC204" s="21">
        <v>19131</v>
      </c>
      <c r="AD204" s="21">
        <v>2412</v>
      </c>
      <c r="AE204" s="21">
        <v>2412</v>
      </c>
      <c r="AF204" s="21">
        <v>954</v>
      </c>
      <c r="AG204" s="22">
        <v>1659</v>
      </c>
    </row>
    <row r="205" spans="1:33" x14ac:dyDescent="0.25">
      <c r="A205" s="126"/>
      <c r="B205" s="98"/>
      <c r="C205" s="54" t="s">
        <v>198</v>
      </c>
      <c r="D205" s="26" t="s">
        <v>198</v>
      </c>
      <c r="E205" s="26">
        <v>2018</v>
      </c>
      <c r="F205" s="21">
        <v>3776355</v>
      </c>
      <c r="G205" s="21">
        <v>305310</v>
      </c>
      <c r="H205" s="21">
        <v>61902</v>
      </c>
      <c r="I205" s="21">
        <v>58947</v>
      </c>
      <c r="J205" s="21">
        <v>60063</v>
      </c>
      <c r="K205" s="21">
        <v>57552</v>
      </c>
      <c r="L205" s="21">
        <v>7440</v>
      </c>
      <c r="M205" s="21">
        <v>59400</v>
      </c>
      <c r="N205" s="21">
        <v>7440</v>
      </c>
      <c r="O205" s="21">
        <v>18246</v>
      </c>
      <c r="P205" s="21">
        <v>20511</v>
      </c>
      <c r="Q205" s="21">
        <v>18597</v>
      </c>
      <c r="R205" s="21">
        <v>20394</v>
      </c>
      <c r="S205" s="21">
        <v>20169</v>
      </c>
      <c r="T205" s="21">
        <v>19317</v>
      </c>
      <c r="U205" s="21">
        <v>20100</v>
      </c>
      <c r="V205" s="21">
        <v>20481</v>
      </c>
      <c r="W205" s="21">
        <v>19311</v>
      </c>
      <c r="X205" s="21">
        <v>19836</v>
      </c>
      <c r="Y205" s="21">
        <v>18912</v>
      </c>
      <c r="Z205" s="21">
        <v>20517</v>
      </c>
      <c r="AA205" s="21">
        <v>21438</v>
      </c>
      <c r="AB205" s="21">
        <v>20910</v>
      </c>
      <c r="AC205" s="21">
        <v>19131</v>
      </c>
      <c r="AD205" s="21">
        <v>2412</v>
      </c>
      <c r="AE205" s="21">
        <v>2412</v>
      </c>
      <c r="AF205" s="21">
        <v>954</v>
      </c>
      <c r="AG205" s="22">
        <v>1659</v>
      </c>
    </row>
    <row r="206" spans="1:33" x14ac:dyDescent="0.25">
      <c r="A206" s="126"/>
      <c r="B206" s="98"/>
      <c r="C206" s="54"/>
      <c r="D206" s="110" t="s">
        <v>108</v>
      </c>
      <c r="E206" s="117">
        <v>2018</v>
      </c>
      <c r="F206" s="72">
        <f>F199/F$205</f>
        <v>9.3936613480459327E-2</v>
      </c>
      <c r="G206" s="72">
        <f t="shared" ref="G206:AG206" si="59">G199/G$205</f>
        <v>0.10430382234450231</v>
      </c>
      <c r="H206" s="72">
        <f t="shared" si="59"/>
        <v>8.1855190462343699E-2</v>
      </c>
      <c r="I206" s="72">
        <f t="shared" si="59"/>
        <v>8.8045193139599978E-2</v>
      </c>
      <c r="J206" s="72">
        <f t="shared" si="59"/>
        <v>0.16008191399031019</v>
      </c>
      <c r="K206" s="72">
        <f t="shared" si="59"/>
        <v>7.5010425354462049E-2</v>
      </c>
      <c r="L206" s="72">
        <f t="shared" si="59"/>
        <v>5.4838709677419356E-2</v>
      </c>
      <c r="M206" s="72">
        <f t="shared" si="59"/>
        <v>0.12196969696969696</v>
      </c>
      <c r="N206" s="72">
        <f t="shared" si="59"/>
        <v>5.4838709677419356E-2</v>
      </c>
      <c r="O206" s="72">
        <f t="shared" si="59"/>
        <v>7.7441631042420259E-2</v>
      </c>
      <c r="P206" s="72">
        <f t="shared" si="59"/>
        <v>9.1414363024718448E-2</v>
      </c>
      <c r="Q206" s="72">
        <f t="shared" si="59"/>
        <v>9.4692692369737055E-2</v>
      </c>
      <c r="R206" s="72">
        <f t="shared" si="59"/>
        <v>7.6640188290673733E-2</v>
      </c>
      <c r="S206" s="72">
        <f t="shared" si="59"/>
        <v>0.14145470771976795</v>
      </c>
      <c r="T206" s="72">
        <f t="shared" si="59"/>
        <v>9.2095045814567483E-2</v>
      </c>
      <c r="U206" s="72">
        <f t="shared" si="59"/>
        <v>8.6567164179104483E-2</v>
      </c>
      <c r="V206" s="72">
        <f t="shared" si="59"/>
        <v>7.7632928079683611E-2</v>
      </c>
      <c r="W206" s="72">
        <f t="shared" si="59"/>
        <v>8.2025788410750353E-2</v>
      </c>
      <c r="X206" s="72">
        <f t="shared" si="59"/>
        <v>8.2879612825166371E-2</v>
      </c>
      <c r="Y206" s="72">
        <f t="shared" si="59"/>
        <v>7.1065989847715741E-2</v>
      </c>
      <c r="Z206" s="72">
        <f t="shared" si="59"/>
        <v>8.7147243749086126E-2</v>
      </c>
      <c r="AA206" s="72">
        <f t="shared" si="59"/>
        <v>0.29163168205989365</v>
      </c>
      <c r="AB206" s="72">
        <f t="shared" si="59"/>
        <v>7.6614060258249642E-2</v>
      </c>
      <c r="AC206" s="72">
        <f t="shared" si="59"/>
        <v>0.13846636349380587</v>
      </c>
      <c r="AD206" s="72">
        <f t="shared" si="59"/>
        <v>5.721393034825871E-2</v>
      </c>
      <c r="AE206" s="72">
        <f t="shared" si="59"/>
        <v>6.8407960199004969E-2</v>
      </c>
      <c r="AF206" s="72">
        <f t="shared" si="59"/>
        <v>5.9748427672955975E-2</v>
      </c>
      <c r="AG206" s="73">
        <f t="shared" si="59"/>
        <v>2.8933092224231464E-2</v>
      </c>
    </row>
    <row r="207" spans="1:33" x14ac:dyDescent="0.25">
      <c r="A207" s="126"/>
      <c r="B207" s="98"/>
      <c r="C207" s="54"/>
      <c r="D207" s="110" t="s">
        <v>172</v>
      </c>
      <c r="E207" s="117">
        <v>2018</v>
      </c>
      <c r="F207" s="72">
        <f>F200/F$205</f>
        <v>2.889452924844195E-2</v>
      </c>
      <c r="G207" s="72">
        <f t="shared" ref="G207:AG207" si="60">G200/G$205</f>
        <v>3.1531885624447281E-2</v>
      </c>
      <c r="H207" s="72">
        <f t="shared" si="60"/>
        <v>3.4263836386546474E-2</v>
      </c>
      <c r="I207" s="72">
        <f t="shared" si="60"/>
        <v>3.4302000101786349E-2</v>
      </c>
      <c r="J207" s="72">
        <f t="shared" si="60"/>
        <v>2.9918585485240498E-2</v>
      </c>
      <c r="K207" s="72">
        <f t="shared" si="60"/>
        <v>3.0337781484570475E-2</v>
      </c>
      <c r="L207" s="72">
        <f t="shared" si="60"/>
        <v>3.1048387096774193E-2</v>
      </c>
      <c r="M207" s="72">
        <f t="shared" si="60"/>
        <v>2.8737373737373739E-2</v>
      </c>
      <c r="N207" s="72">
        <f t="shared" si="60"/>
        <v>3.1048387096774193E-2</v>
      </c>
      <c r="O207" s="72">
        <f t="shared" si="60"/>
        <v>2.7951331798750412E-2</v>
      </c>
      <c r="P207" s="72">
        <f t="shared" si="60"/>
        <v>3.5541904344010528E-2</v>
      </c>
      <c r="Q207" s="72">
        <f t="shared" si="60"/>
        <v>3.8715921922890792E-2</v>
      </c>
      <c r="R207" s="72">
        <f t="shared" si="60"/>
        <v>3.3245072080023537E-2</v>
      </c>
      <c r="S207" s="72">
        <f t="shared" si="60"/>
        <v>2.9748624126134167E-2</v>
      </c>
      <c r="T207" s="72">
        <f t="shared" si="60"/>
        <v>3.2303152663457062E-2</v>
      </c>
      <c r="U207" s="72">
        <f t="shared" si="60"/>
        <v>2.5522388059701494E-2</v>
      </c>
      <c r="V207" s="72">
        <f t="shared" si="60"/>
        <v>3.0906694009081588E-2</v>
      </c>
      <c r="W207" s="72">
        <f t="shared" si="60"/>
        <v>2.7807985086220288E-2</v>
      </c>
      <c r="X207" s="72">
        <f t="shared" si="60"/>
        <v>3.2970356926799761E-2</v>
      </c>
      <c r="Y207" s="72">
        <f t="shared" si="60"/>
        <v>2.9505076142131981E-2</v>
      </c>
      <c r="Z207" s="72">
        <f t="shared" si="60"/>
        <v>3.1583564848662087E-2</v>
      </c>
      <c r="AA207" s="72">
        <f t="shared" si="60"/>
        <v>2.9666946543520849E-2</v>
      </c>
      <c r="AB207" s="72">
        <f t="shared" si="60"/>
        <v>3.6298421807747491E-2</v>
      </c>
      <c r="AC207" s="72">
        <f t="shared" si="60"/>
        <v>3.1049082640740161E-2</v>
      </c>
      <c r="AD207" s="72">
        <f t="shared" si="60"/>
        <v>3.7313432835820892E-2</v>
      </c>
      <c r="AE207" s="72">
        <f t="shared" si="60"/>
        <v>3.6069651741293535E-2</v>
      </c>
      <c r="AF207" s="72">
        <f t="shared" si="60"/>
        <v>3.1446540880503145E-2</v>
      </c>
      <c r="AG207" s="73">
        <f t="shared" si="60"/>
        <v>1.62748643761302E-2</v>
      </c>
    </row>
    <row r="208" spans="1:33" x14ac:dyDescent="0.25">
      <c r="A208" s="126"/>
      <c r="B208" s="99"/>
      <c r="C208" s="59"/>
      <c r="D208" s="111" t="s">
        <v>150</v>
      </c>
      <c r="E208" s="117">
        <v>2018</v>
      </c>
      <c r="F208" s="60">
        <f>F201/F$205</f>
        <v>0.8771680628542603</v>
      </c>
      <c r="G208" s="60">
        <f t="shared" ref="G208:AG208" si="61">G201/G$205</f>
        <v>0.86416429203105039</v>
      </c>
      <c r="H208" s="60">
        <f t="shared" si="61"/>
        <v>0.88388097315110981</v>
      </c>
      <c r="I208" s="60">
        <f t="shared" si="61"/>
        <v>0.87760191358338846</v>
      </c>
      <c r="J208" s="60">
        <f t="shared" si="61"/>
        <v>0.81004944807951651</v>
      </c>
      <c r="K208" s="60">
        <f t="shared" si="61"/>
        <v>0.89465179316096743</v>
      </c>
      <c r="L208" s="60">
        <f t="shared" si="61"/>
        <v>0.91411290322580641</v>
      </c>
      <c r="M208" s="60">
        <f t="shared" si="61"/>
        <v>0.84929292929292932</v>
      </c>
      <c r="N208" s="60">
        <f t="shared" si="61"/>
        <v>0.91411290322580641</v>
      </c>
      <c r="O208" s="60">
        <f t="shared" si="61"/>
        <v>0.8944426175600132</v>
      </c>
      <c r="P208" s="60">
        <f t="shared" si="61"/>
        <v>0.873043732631271</v>
      </c>
      <c r="Q208" s="60">
        <f t="shared" si="61"/>
        <v>0.86675270204871757</v>
      </c>
      <c r="R208" s="60">
        <f t="shared" si="61"/>
        <v>0.89011473962930276</v>
      </c>
      <c r="S208" s="60">
        <f t="shared" si="61"/>
        <v>0.82864792503346718</v>
      </c>
      <c r="T208" s="60">
        <f t="shared" si="61"/>
        <v>0.87560180152197542</v>
      </c>
      <c r="U208" s="60">
        <f t="shared" si="61"/>
        <v>0.88791044776119399</v>
      </c>
      <c r="V208" s="60">
        <f t="shared" si="61"/>
        <v>0.89131390068844296</v>
      </c>
      <c r="W208" s="60">
        <f t="shared" si="61"/>
        <v>0.89001087463103934</v>
      </c>
      <c r="X208" s="60">
        <f t="shared" si="61"/>
        <v>0.8839987900786449</v>
      </c>
      <c r="Y208" s="60">
        <f t="shared" si="61"/>
        <v>0.8995875634517766</v>
      </c>
      <c r="Z208" s="60">
        <f t="shared" si="61"/>
        <v>0.88126919140225179</v>
      </c>
      <c r="AA208" s="60">
        <f t="shared" si="61"/>
        <v>0.67884130982367763</v>
      </c>
      <c r="AB208" s="60">
        <f t="shared" si="61"/>
        <v>0.88737446197991388</v>
      </c>
      <c r="AC208" s="60">
        <f t="shared" si="61"/>
        <v>0.83048455386545394</v>
      </c>
      <c r="AD208" s="60">
        <f t="shared" si="61"/>
        <v>0.90671641791044777</v>
      </c>
      <c r="AE208" s="60">
        <f t="shared" si="61"/>
        <v>0.89676616915422891</v>
      </c>
      <c r="AF208" s="60">
        <f t="shared" si="61"/>
        <v>0.9088050314465409</v>
      </c>
      <c r="AG208" s="61">
        <f t="shared" si="61"/>
        <v>0.9547920433996383</v>
      </c>
    </row>
    <row r="209" spans="1:33" x14ac:dyDescent="0.25">
      <c r="A209" s="126" t="s">
        <v>361</v>
      </c>
      <c r="B209" s="50" t="s">
        <v>346</v>
      </c>
      <c r="C209" s="51" t="s">
        <v>256</v>
      </c>
      <c r="D209" s="89" t="s">
        <v>98</v>
      </c>
      <c r="E209" s="89">
        <v>2018</v>
      </c>
      <c r="F209" s="52">
        <v>1891371</v>
      </c>
      <c r="G209" s="52">
        <v>153480</v>
      </c>
      <c r="H209" s="52">
        <v>32250</v>
      </c>
      <c r="I209" s="52">
        <v>31467</v>
      </c>
      <c r="J209" s="52">
        <v>29127</v>
      </c>
      <c r="K209" s="52">
        <v>28737</v>
      </c>
      <c r="L209" s="52">
        <v>3807</v>
      </c>
      <c r="M209" s="52">
        <v>28092</v>
      </c>
      <c r="N209" s="52">
        <v>3807</v>
      </c>
      <c r="O209" s="52">
        <v>8859</v>
      </c>
      <c r="P209" s="52">
        <v>10533</v>
      </c>
      <c r="Q209" s="52">
        <v>10323</v>
      </c>
      <c r="R209" s="52">
        <v>10449</v>
      </c>
      <c r="S209" s="52">
        <v>9105</v>
      </c>
      <c r="T209" s="52">
        <v>10353</v>
      </c>
      <c r="U209" s="52">
        <v>10086</v>
      </c>
      <c r="V209" s="52">
        <v>10503</v>
      </c>
      <c r="W209" s="52">
        <v>10314</v>
      </c>
      <c r="X209" s="52">
        <v>10866</v>
      </c>
      <c r="Y209" s="52">
        <v>9429</v>
      </c>
      <c r="Z209" s="52">
        <v>10278</v>
      </c>
      <c r="AA209" s="52">
        <v>8460</v>
      </c>
      <c r="AB209" s="52">
        <v>11211</v>
      </c>
      <c r="AC209" s="52">
        <v>8901</v>
      </c>
      <c r="AD209" s="52">
        <v>1329</v>
      </c>
      <c r="AE209" s="52">
        <v>1185</v>
      </c>
      <c r="AF209" s="52">
        <v>513</v>
      </c>
      <c r="AG209" s="53">
        <v>780</v>
      </c>
    </row>
    <row r="210" spans="1:33" x14ac:dyDescent="0.25">
      <c r="A210" s="126"/>
      <c r="B210" s="98"/>
      <c r="C210" s="54" t="s">
        <v>274</v>
      </c>
      <c r="D210" s="26" t="s">
        <v>99</v>
      </c>
      <c r="E210" s="26">
        <v>2018</v>
      </c>
      <c r="F210" s="21">
        <v>553770</v>
      </c>
      <c r="G210" s="21">
        <v>46011</v>
      </c>
      <c r="H210" s="21">
        <v>9543</v>
      </c>
      <c r="I210" s="21">
        <v>8139</v>
      </c>
      <c r="J210" s="21">
        <v>8892</v>
      </c>
      <c r="K210" s="21">
        <v>8319</v>
      </c>
      <c r="L210" s="21">
        <v>1383</v>
      </c>
      <c r="M210" s="21">
        <v>9735</v>
      </c>
      <c r="N210" s="21">
        <v>1383</v>
      </c>
      <c r="O210" s="21">
        <v>2622</v>
      </c>
      <c r="P210" s="21">
        <v>3537</v>
      </c>
      <c r="Q210" s="21">
        <v>2421</v>
      </c>
      <c r="R210" s="21">
        <v>3237</v>
      </c>
      <c r="S210" s="21">
        <v>3543</v>
      </c>
      <c r="T210" s="21">
        <v>2748</v>
      </c>
      <c r="U210" s="21">
        <v>3081</v>
      </c>
      <c r="V210" s="21">
        <v>3183</v>
      </c>
      <c r="W210" s="21">
        <v>2355</v>
      </c>
      <c r="X210" s="21">
        <v>2730</v>
      </c>
      <c r="Y210" s="21">
        <v>2457</v>
      </c>
      <c r="Z210" s="21">
        <v>2982</v>
      </c>
      <c r="AA210" s="21">
        <v>3789</v>
      </c>
      <c r="AB210" s="21">
        <v>2826</v>
      </c>
      <c r="AC210" s="21">
        <v>3108</v>
      </c>
      <c r="AD210" s="21">
        <v>432</v>
      </c>
      <c r="AE210" s="21">
        <v>462</v>
      </c>
      <c r="AF210" s="21">
        <v>171</v>
      </c>
      <c r="AG210" s="22">
        <v>318</v>
      </c>
    </row>
    <row r="211" spans="1:33" x14ac:dyDescent="0.25">
      <c r="A211" s="126"/>
      <c r="B211" s="98"/>
      <c r="C211" s="54" t="s">
        <v>283</v>
      </c>
      <c r="D211" s="26" t="s">
        <v>204</v>
      </c>
      <c r="E211" s="26">
        <v>2018</v>
      </c>
      <c r="F211" s="21">
        <v>151035</v>
      </c>
      <c r="G211" s="21">
        <v>11466</v>
      </c>
      <c r="H211" s="21">
        <v>1887</v>
      </c>
      <c r="I211" s="21">
        <v>2442</v>
      </c>
      <c r="J211" s="21">
        <v>2430</v>
      </c>
      <c r="K211" s="21">
        <v>2592</v>
      </c>
      <c r="L211" s="21">
        <v>135</v>
      </c>
      <c r="M211" s="21">
        <v>1980</v>
      </c>
      <c r="N211" s="21">
        <v>135</v>
      </c>
      <c r="O211" s="21">
        <v>798</v>
      </c>
      <c r="P211" s="21">
        <v>534</v>
      </c>
      <c r="Q211" s="21">
        <v>960</v>
      </c>
      <c r="R211" s="21">
        <v>816</v>
      </c>
      <c r="S211" s="21">
        <v>657</v>
      </c>
      <c r="T211" s="21">
        <v>528</v>
      </c>
      <c r="U211" s="21">
        <v>627</v>
      </c>
      <c r="V211" s="21">
        <v>609</v>
      </c>
      <c r="W211" s="21">
        <v>771</v>
      </c>
      <c r="X211" s="21">
        <v>741</v>
      </c>
      <c r="Y211" s="21">
        <v>975</v>
      </c>
      <c r="Z211" s="21">
        <v>738</v>
      </c>
      <c r="AA211" s="21">
        <v>1131</v>
      </c>
      <c r="AB211" s="21">
        <v>744</v>
      </c>
      <c r="AC211" s="21">
        <v>696</v>
      </c>
      <c r="AD211" s="21">
        <v>66</v>
      </c>
      <c r="AE211" s="21">
        <v>39</v>
      </c>
      <c r="AF211" s="21">
        <v>15</v>
      </c>
      <c r="AG211" s="22">
        <v>12</v>
      </c>
    </row>
    <row r="212" spans="1:33" x14ac:dyDescent="0.25">
      <c r="A212" s="126"/>
      <c r="B212" s="98"/>
      <c r="C212" s="54" t="s">
        <v>287</v>
      </c>
      <c r="D212" s="26" t="s">
        <v>148</v>
      </c>
      <c r="E212" s="26">
        <v>2018</v>
      </c>
      <c r="F212" s="21">
        <v>1180179</v>
      </c>
      <c r="G212" s="21">
        <v>94350</v>
      </c>
      <c r="H212" s="21">
        <v>18222</v>
      </c>
      <c r="I212" s="21">
        <v>16902</v>
      </c>
      <c r="J212" s="21">
        <v>19611</v>
      </c>
      <c r="K212" s="21">
        <v>17907</v>
      </c>
      <c r="L212" s="21">
        <v>2115</v>
      </c>
      <c r="M212" s="21">
        <v>19596</v>
      </c>
      <c r="N212" s="21">
        <v>2115</v>
      </c>
      <c r="O212" s="21">
        <v>5961</v>
      </c>
      <c r="P212" s="21">
        <v>5907</v>
      </c>
      <c r="Q212" s="21">
        <v>4890</v>
      </c>
      <c r="R212" s="21">
        <v>5892</v>
      </c>
      <c r="S212" s="21">
        <v>6858</v>
      </c>
      <c r="T212" s="21">
        <v>5688</v>
      </c>
      <c r="U212" s="21">
        <v>6306</v>
      </c>
      <c r="V212" s="21">
        <v>6183</v>
      </c>
      <c r="W212" s="21">
        <v>5865</v>
      </c>
      <c r="X212" s="21">
        <v>5490</v>
      </c>
      <c r="Y212" s="21">
        <v>6054</v>
      </c>
      <c r="Z212" s="21">
        <v>6519</v>
      </c>
      <c r="AA212" s="21">
        <v>8055</v>
      </c>
      <c r="AB212" s="21">
        <v>6132</v>
      </c>
      <c r="AC212" s="21">
        <v>6429</v>
      </c>
      <c r="AD212" s="21">
        <v>585</v>
      </c>
      <c r="AE212" s="21">
        <v>729</v>
      </c>
      <c r="AF212" s="21">
        <v>252</v>
      </c>
      <c r="AG212" s="22">
        <v>546</v>
      </c>
    </row>
    <row r="213" spans="1:33" x14ac:dyDescent="0.25">
      <c r="A213" s="126"/>
      <c r="B213" s="98"/>
      <c r="C213" s="54" t="s">
        <v>197</v>
      </c>
      <c r="D213" s="26" t="s">
        <v>197</v>
      </c>
      <c r="E213" s="26">
        <v>2018</v>
      </c>
      <c r="F213" s="21">
        <v>3776355</v>
      </c>
      <c r="G213" s="21">
        <v>305310</v>
      </c>
      <c r="H213" s="21">
        <v>61902</v>
      </c>
      <c r="I213" s="21">
        <v>58947</v>
      </c>
      <c r="J213" s="21">
        <v>60063</v>
      </c>
      <c r="K213" s="21">
        <v>57552</v>
      </c>
      <c r="L213" s="21">
        <v>7440</v>
      </c>
      <c r="M213" s="21">
        <v>59400</v>
      </c>
      <c r="N213" s="21">
        <v>7440</v>
      </c>
      <c r="O213" s="21">
        <v>18246</v>
      </c>
      <c r="P213" s="21">
        <v>20511</v>
      </c>
      <c r="Q213" s="21">
        <v>18597</v>
      </c>
      <c r="R213" s="21">
        <v>20394</v>
      </c>
      <c r="S213" s="21">
        <v>20169</v>
      </c>
      <c r="T213" s="21">
        <v>19317</v>
      </c>
      <c r="U213" s="21">
        <v>20100</v>
      </c>
      <c r="V213" s="21">
        <v>20481</v>
      </c>
      <c r="W213" s="21">
        <v>19311</v>
      </c>
      <c r="X213" s="21">
        <v>19836</v>
      </c>
      <c r="Y213" s="21">
        <v>18912</v>
      </c>
      <c r="Z213" s="21">
        <v>20517</v>
      </c>
      <c r="AA213" s="21">
        <v>21438</v>
      </c>
      <c r="AB213" s="21">
        <v>20910</v>
      </c>
      <c r="AC213" s="21">
        <v>19131</v>
      </c>
      <c r="AD213" s="21">
        <v>2412</v>
      </c>
      <c r="AE213" s="21">
        <v>2412</v>
      </c>
      <c r="AF213" s="21">
        <v>954</v>
      </c>
      <c r="AG213" s="22">
        <v>1659</v>
      </c>
    </row>
    <row r="214" spans="1:33" x14ac:dyDescent="0.25">
      <c r="A214" s="126"/>
      <c r="B214" s="98"/>
      <c r="C214" s="54" t="s">
        <v>198</v>
      </c>
      <c r="D214" s="26" t="s">
        <v>198</v>
      </c>
      <c r="E214" s="26">
        <v>2018</v>
      </c>
      <c r="F214" s="21">
        <v>3776352</v>
      </c>
      <c r="G214" s="21">
        <v>305310</v>
      </c>
      <c r="H214" s="21">
        <v>61902</v>
      </c>
      <c r="I214" s="21">
        <v>58947</v>
      </c>
      <c r="J214" s="21">
        <v>60063</v>
      </c>
      <c r="K214" s="21">
        <v>57552</v>
      </c>
      <c r="L214" s="21">
        <v>7440</v>
      </c>
      <c r="M214" s="21">
        <v>59400</v>
      </c>
      <c r="N214" s="21">
        <v>7440</v>
      </c>
      <c r="O214" s="21">
        <v>18246</v>
      </c>
      <c r="P214" s="21">
        <v>20511</v>
      </c>
      <c r="Q214" s="21">
        <v>18597</v>
      </c>
      <c r="R214" s="21">
        <v>20394</v>
      </c>
      <c r="S214" s="21">
        <v>20169</v>
      </c>
      <c r="T214" s="21">
        <v>19317</v>
      </c>
      <c r="U214" s="21">
        <v>20100</v>
      </c>
      <c r="V214" s="21">
        <v>20481</v>
      </c>
      <c r="W214" s="21">
        <v>19311</v>
      </c>
      <c r="X214" s="21">
        <v>19836</v>
      </c>
      <c r="Y214" s="21">
        <v>18912</v>
      </c>
      <c r="Z214" s="21">
        <v>20517</v>
      </c>
      <c r="AA214" s="21">
        <v>21438</v>
      </c>
      <c r="AB214" s="21">
        <v>20910</v>
      </c>
      <c r="AC214" s="21">
        <v>19131</v>
      </c>
      <c r="AD214" s="21">
        <v>2412</v>
      </c>
      <c r="AE214" s="21">
        <v>2412</v>
      </c>
      <c r="AF214" s="21">
        <v>954</v>
      </c>
      <c r="AG214" s="22">
        <v>1659</v>
      </c>
    </row>
    <row r="215" spans="1:33" x14ac:dyDescent="0.25">
      <c r="A215" s="126"/>
      <c r="B215" s="98"/>
      <c r="C215" s="54"/>
      <c r="D215" s="110" t="s">
        <v>98</v>
      </c>
      <c r="E215" s="117">
        <v>2018</v>
      </c>
      <c r="F215" s="72">
        <f>F209/F$214</f>
        <v>0.50084605460507914</v>
      </c>
      <c r="G215" s="72">
        <f t="shared" ref="G215:AG215" si="62">G209/G$214</f>
        <v>0.50270217156332908</v>
      </c>
      <c r="H215" s="72">
        <f t="shared" si="62"/>
        <v>0.52098478239798396</v>
      </c>
      <c r="I215" s="72">
        <f t="shared" si="62"/>
        <v>0.53381851493714694</v>
      </c>
      <c r="J215" s="72">
        <f t="shared" si="62"/>
        <v>0.48494081214724538</v>
      </c>
      <c r="K215" s="72">
        <f t="shared" si="62"/>
        <v>0.49932235195996666</v>
      </c>
      <c r="L215" s="72">
        <f t="shared" si="62"/>
        <v>0.5116935483870968</v>
      </c>
      <c r="M215" s="72">
        <f t="shared" si="62"/>
        <v>0.47292929292929292</v>
      </c>
      <c r="N215" s="72">
        <f t="shared" si="62"/>
        <v>0.5116935483870968</v>
      </c>
      <c r="O215" s="72">
        <f t="shared" si="62"/>
        <v>0.48553107530417627</v>
      </c>
      <c r="P215" s="72">
        <f t="shared" si="62"/>
        <v>0.5135293257276583</v>
      </c>
      <c r="Q215" s="72">
        <f t="shared" si="62"/>
        <v>0.55508953056944665</v>
      </c>
      <c r="R215" s="72">
        <f t="shared" si="62"/>
        <v>0.51235657546337154</v>
      </c>
      <c r="S215" s="72">
        <f t="shared" si="62"/>
        <v>0.45143537111408599</v>
      </c>
      <c r="T215" s="72">
        <f t="shared" si="62"/>
        <v>0.53595278769995336</v>
      </c>
      <c r="U215" s="72">
        <f t="shared" si="62"/>
        <v>0.50179104477611935</v>
      </c>
      <c r="V215" s="72">
        <f t="shared" si="62"/>
        <v>0.51281675699428741</v>
      </c>
      <c r="W215" s="72">
        <f t="shared" si="62"/>
        <v>0.53409973590181758</v>
      </c>
      <c r="X215" s="72">
        <f t="shared" si="62"/>
        <v>0.5477918935269207</v>
      </c>
      <c r="Y215" s="72">
        <f t="shared" si="62"/>
        <v>0.49857233502538073</v>
      </c>
      <c r="Z215" s="72">
        <f t="shared" si="62"/>
        <v>0.50095043134961248</v>
      </c>
      <c r="AA215" s="72">
        <f t="shared" si="62"/>
        <v>0.39462636439966414</v>
      </c>
      <c r="AB215" s="72">
        <f t="shared" si="62"/>
        <v>0.53615494978479195</v>
      </c>
      <c r="AC215" s="72">
        <f t="shared" si="62"/>
        <v>0.46526579896503056</v>
      </c>
      <c r="AD215" s="72">
        <f t="shared" si="62"/>
        <v>0.55099502487562191</v>
      </c>
      <c r="AE215" s="72">
        <f t="shared" si="62"/>
        <v>0.49129353233830847</v>
      </c>
      <c r="AF215" s="72">
        <f t="shared" si="62"/>
        <v>0.53773584905660377</v>
      </c>
      <c r="AG215" s="73">
        <f t="shared" si="62"/>
        <v>0.47016274864376129</v>
      </c>
    </row>
    <row r="216" spans="1:33" x14ac:dyDescent="0.25">
      <c r="A216" s="126"/>
      <c r="B216" s="98"/>
      <c r="C216" s="54"/>
      <c r="D216" s="110" t="s">
        <v>99</v>
      </c>
      <c r="E216" s="117">
        <v>2018</v>
      </c>
      <c r="F216" s="72">
        <f>F210/F$214</f>
        <v>0.14664152070569691</v>
      </c>
      <c r="G216" s="72">
        <f t="shared" ref="G216:AG216" si="63">G210/G$214</f>
        <v>0.15070256460646556</v>
      </c>
      <c r="H216" s="72">
        <f t="shared" si="63"/>
        <v>0.15416303188911507</v>
      </c>
      <c r="I216" s="72">
        <f t="shared" si="63"/>
        <v>0.13807318438597385</v>
      </c>
      <c r="J216" s="72">
        <f t="shared" si="63"/>
        <v>0.14804455321911991</v>
      </c>
      <c r="K216" s="72">
        <f t="shared" si="63"/>
        <v>0.14454753961634695</v>
      </c>
      <c r="L216" s="72">
        <f t="shared" si="63"/>
        <v>0.18588709677419354</v>
      </c>
      <c r="M216" s="72">
        <f t="shared" si="63"/>
        <v>0.16388888888888889</v>
      </c>
      <c r="N216" s="72">
        <f t="shared" si="63"/>
        <v>0.18588709677419354</v>
      </c>
      <c r="O216" s="72">
        <f t="shared" si="63"/>
        <v>0.14370272936534034</v>
      </c>
      <c r="P216" s="72">
        <f t="shared" si="63"/>
        <v>0.17244405440982888</v>
      </c>
      <c r="Q216" s="72">
        <f t="shared" si="63"/>
        <v>0.13018228746572028</v>
      </c>
      <c r="R216" s="72">
        <f t="shared" si="63"/>
        <v>0.15872315386878494</v>
      </c>
      <c r="S216" s="72">
        <f t="shared" si="63"/>
        <v>0.17566562546482226</v>
      </c>
      <c r="T216" s="72">
        <f t="shared" si="63"/>
        <v>0.14225811461407051</v>
      </c>
      <c r="U216" s="72">
        <f t="shared" si="63"/>
        <v>0.15328358208955223</v>
      </c>
      <c r="V216" s="72">
        <f t="shared" si="63"/>
        <v>0.15541233338215907</v>
      </c>
      <c r="W216" s="72">
        <f t="shared" si="63"/>
        <v>0.12195121951219512</v>
      </c>
      <c r="X216" s="72">
        <f t="shared" si="63"/>
        <v>0.13762855414398065</v>
      </c>
      <c r="Y216" s="72">
        <f t="shared" si="63"/>
        <v>0.12991751269035534</v>
      </c>
      <c r="Z216" s="72">
        <f t="shared" si="63"/>
        <v>0.14534288638689866</v>
      </c>
      <c r="AA216" s="72">
        <f t="shared" si="63"/>
        <v>0.17674223341729639</v>
      </c>
      <c r="AB216" s="72">
        <f t="shared" si="63"/>
        <v>0.13515064562410331</v>
      </c>
      <c r="AC216" s="72">
        <f t="shared" si="63"/>
        <v>0.16245883644346873</v>
      </c>
      <c r="AD216" s="72">
        <f t="shared" si="63"/>
        <v>0.17910447761194029</v>
      </c>
      <c r="AE216" s="72">
        <f t="shared" si="63"/>
        <v>0.19154228855721392</v>
      </c>
      <c r="AF216" s="72">
        <f t="shared" si="63"/>
        <v>0.17924528301886791</v>
      </c>
      <c r="AG216" s="73">
        <f t="shared" si="63"/>
        <v>0.19168173598553345</v>
      </c>
    </row>
    <row r="217" spans="1:33" x14ac:dyDescent="0.25">
      <c r="A217" s="126"/>
      <c r="B217" s="98"/>
      <c r="C217" s="54"/>
      <c r="D217" s="110" t="s">
        <v>204</v>
      </c>
      <c r="E217" s="117">
        <v>2018</v>
      </c>
      <c r="F217" s="72">
        <f>F211/F$214</f>
        <v>3.9994947504893609E-2</v>
      </c>
      <c r="G217" s="72">
        <f t="shared" ref="G217:AG217" si="64">G211/G$214</f>
        <v>3.7555271691068093E-2</v>
      </c>
      <c r="H217" s="72">
        <f t="shared" si="64"/>
        <v>3.0483667732868081E-2</v>
      </c>
      <c r="I217" s="72">
        <f t="shared" si="64"/>
        <v>4.1427044633314675E-2</v>
      </c>
      <c r="J217" s="72">
        <f t="shared" si="64"/>
        <v>4.0457519604415362E-2</v>
      </c>
      <c r="K217" s="72">
        <f t="shared" si="64"/>
        <v>4.5037531276063386E-2</v>
      </c>
      <c r="L217" s="72">
        <f t="shared" si="64"/>
        <v>1.8145161290322582E-2</v>
      </c>
      <c r="M217" s="72">
        <f t="shared" si="64"/>
        <v>3.3333333333333333E-2</v>
      </c>
      <c r="N217" s="72">
        <f t="shared" si="64"/>
        <v>1.8145161290322582E-2</v>
      </c>
      <c r="O217" s="72">
        <f t="shared" si="64"/>
        <v>4.3735613285103586E-2</v>
      </c>
      <c r="P217" s="72">
        <f t="shared" si="64"/>
        <v>2.6034810589439811E-2</v>
      </c>
      <c r="Q217" s="72">
        <f t="shared" si="64"/>
        <v>5.1621229230521051E-2</v>
      </c>
      <c r="R217" s="72">
        <f t="shared" si="64"/>
        <v>4.0011768167107976E-2</v>
      </c>
      <c r="S217" s="72">
        <f t="shared" si="64"/>
        <v>3.2574743418116912E-2</v>
      </c>
      <c r="T217" s="72">
        <f t="shared" si="64"/>
        <v>2.7333436869079051E-2</v>
      </c>
      <c r="U217" s="72">
        <f t="shared" si="64"/>
        <v>3.119402985074627E-2</v>
      </c>
      <c r="V217" s="72">
        <f t="shared" si="64"/>
        <v>2.973487622674674E-2</v>
      </c>
      <c r="W217" s="72">
        <f t="shared" si="64"/>
        <v>3.9925431101444774E-2</v>
      </c>
      <c r="X217" s="72">
        <f t="shared" si="64"/>
        <v>3.7356321839080463E-2</v>
      </c>
      <c r="Y217" s="72">
        <f t="shared" si="64"/>
        <v>5.155456852791878E-2</v>
      </c>
      <c r="Z217" s="72">
        <f t="shared" si="64"/>
        <v>3.5970171077642929E-2</v>
      </c>
      <c r="AA217" s="72">
        <f t="shared" si="64"/>
        <v>5.2756787013713967E-2</v>
      </c>
      <c r="AB217" s="72">
        <f t="shared" si="64"/>
        <v>3.5581061692969873E-2</v>
      </c>
      <c r="AC217" s="72">
        <f t="shared" si="64"/>
        <v>3.6380743296220791E-2</v>
      </c>
      <c r="AD217" s="72">
        <f t="shared" si="64"/>
        <v>2.736318407960199E-2</v>
      </c>
      <c r="AE217" s="72">
        <f t="shared" si="64"/>
        <v>1.6169154228855721E-2</v>
      </c>
      <c r="AF217" s="72">
        <f t="shared" si="64"/>
        <v>1.5723270440251572E-2</v>
      </c>
      <c r="AG217" s="73">
        <f t="shared" si="64"/>
        <v>7.2332730560578659E-3</v>
      </c>
    </row>
    <row r="218" spans="1:33" x14ac:dyDescent="0.25">
      <c r="A218" s="126"/>
      <c r="B218" s="99"/>
      <c r="C218" s="59"/>
      <c r="D218" s="111" t="s">
        <v>148</v>
      </c>
      <c r="E218" s="117">
        <v>2018</v>
      </c>
      <c r="F218" s="60">
        <f>F212/F$214</f>
        <v>0.31251827160179985</v>
      </c>
      <c r="G218" s="60">
        <f t="shared" ref="G218:AG218" si="65">G212/G$214</f>
        <v>0.30903016606072514</v>
      </c>
      <c r="H218" s="60">
        <f t="shared" si="65"/>
        <v>0.29436851798003294</v>
      </c>
      <c r="I218" s="60">
        <f t="shared" si="65"/>
        <v>0.28673214921878976</v>
      </c>
      <c r="J218" s="60">
        <f t="shared" si="65"/>
        <v>0.32650716747415215</v>
      </c>
      <c r="K218" s="60">
        <f t="shared" si="65"/>
        <v>0.31114470391993326</v>
      </c>
      <c r="L218" s="60">
        <f t="shared" si="65"/>
        <v>0.28427419354838712</v>
      </c>
      <c r="M218" s="60">
        <f t="shared" si="65"/>
        <v>0.32989898989898991</v>
      </c>
      <c r="N218" s="60">
        <f t="shared" si="65"/>
        <v>0.28427419354838712</v>
      </c>
      <c r="O218" s="60">
        <f t="shared" si="65"/>
        <v>0.32670174284774744</v>
      </c>
      <c r="P218" s="60">
        <f t="shared" si="65"/>
        <v>0.287991809273073</v>
      </c>
      <c r="Q218" s="60">
        <f t="shared" si="65"/>
        <v>0.26294563639296659</v>
      </c>
      <c r="R218" s="60">
        <f t="shared" si="65"/>
        <v>0.28890850250073552</v>
      </c>
      <c r="S218" s="60">
        <f t="shared" si="65"/>
        <v>0.34002677376171353</v>
      </c>
      <c r="T218" s="60">
        <f t="shared" si="65"/>
        <v>0.29445566081689706</v>
      </c>
      <c r="U218" s="60">
        <f t="shared" si="65"/>
        <v>0.3137313432835821</v>
      </c>
      <c r="V218" s="60">
        <f t="shared" si="65"/>
        <v>0.30188955617401492</v>
      </c>
      <c r="W218" s="60">
        <f t="shared" si="65"/>
        <v>0.30371290974056236</v>
      </c>
      <c r="X218" s="60">
        <f t="shared" si="65"/>
        <v>0.27676950998185118</v>
      </c>
      <c r="Y218" s="60">
        <f t="shared" si="65"/>
        <v>0.32011421319796957</v>
      </c>
      <c r="Z218" s="60">
        <f t="shared" si="65"/>
        <v>0.31773651118584589</v>
      </c>
      <c r="AA218" s="60">
        <f t="shared" si="65"/>
        <v>0.37573467674223343</v>
      </c>
      <c r="AB218" s="60">
        <f t="shared" si="65"/>
        <v>0.2932568149210904</v>
      </c>
      <c r="AC218" s="60">
        <f t="shared" si="65"/>
        <v>0.33605143484397054</v>
      </c>
      <c r="AD218" s="60">
        <f t="shared" si="65"/>
        <v>0.24253731343283583</v>
      </c>
      <c r="AE218" s="60">
        <f t="shared" si="65"/>
        <v>0.30223880597014924</v>
      </c>
      <c r="AF218" s="60">
        <f t="shared" si="65"/>
        <v>0.26415094339622641</v>
      </c>
      <c r="AG218" s="61">
        <f t="shared" si="65"/>
        <v>0.32911392405063289</v>
      </c>
    </row>
    <row r="219" spans="1:33" ht="15" customHeight="1" x14ac:dyDescent="0.25">
      <c r="A219" s="126" t="s">
        <v>362</v>
      </c>
      <c r="B219" s="50" t="s">
        <v>329</v>
      </c>
      <c r="C219" s="51" t="s">
        <v>298</v>
      </c>
      <c r="D219" s="89" t="s">
        <v>28</v>
      </c>
      <c r="E219" s="89">
        <v>2018</v>
      </c>
      <c r="F219" s="52">
        <v>39246</v>
      </c>
      <c r="G219" s="52">
        <v>3054</v>
      </c>
      <c r="H219" s="52">
        <v>687</v>
      </c>
      <c r="I219" s="52">
        <v>462</v>
      </c>
      <c r="J219" s="52">
        <v>588</v>
      </c>
      <c r="K219" s="52">
        <v>468</v>
      </c>
      <c r="L219" s="52">
        <v>108</v>
      </c>
      <c r="M219" s="52">
        <v>741</v>
      </c>
      <c r="N219" s="52">
        <v>108</v>
      </c>
      <c r="O219" s="52">
        <v>120</v>
      </c>
      <c r="P219" s="52">
        <v>282</v>
      </c>
      <c r="Q219" s="52">
        <v>114</v>
      </c>
      <c r="R219" s="52">
        <v>195</v>
      </c>
      <c r="S219" s="52">
        <v>297</v>
      </c>
      <c r="T219" s="52">
        <v>168</v>
      </c>
      <c r="U219" s="52">
        <v>213</v>
      </c>
      <c r="V219" s="52">
        <v>216</v>
      </c>
      <c r="W219" s="52">
        <v>132</v>
      </c>
      <c r="X219" s="52">
        <v>156</v>
      </c>
      <c r="Y219" s="52">
        <v>153</v>
      </c>
      <c r="Z219" s="52">
        <v>192</v>
      </c>
      <c r="AA219" s="52">
        <v>285</v>
      </c>
      <c r="AB219" s="52">
        <v>192</v>
      </c>
      <c r="AC219" s="52">
        <v>231</v>
      </c>
      <c r="AD219" s="52">
        <v>33</v>
      </c>
      <c r="AE219" s="52">
        <v>36</v>
      </c>
      <c r="AF219" s="52">
        <v>18</v>
      </c>
      <c r="AG219" s="53">
        <v>18</v>
      </c>
    </row>
    <row r="220" spans="1:33" x14ac:dyDescent="0.25">
      <c r="A220" s="126"/>
      <c r="B220" s="98"/>
      <c r="C220" s="54" t="s">
        <v>299</v>
      </c>
      <c r="D220" s="26" t="s">
        <v>54</v>
      </c>
      <c r="E220" s="26">
        <v>2018</v>
      </c>
      <c r="F220" s="21">
        <v>97548</v>
      </c>
      <c r="G220" s="21">
        <v>7749</v>
      </c>
      <c r="H220" s="21">
        <v>1581</v>
      </c>
      <c r="I220" s="21">
        <v>1341</v>
      </c>
      <c r="J220" s="21">
        <v>1662</v>
      </c>
      <c r="K220" s="21">
        <v>1323</v>
      </c>
      <c r="L220" s="21">
        <v>189</v>
      </c>
      <c r="M220" s="21">
        <v>1653</v>
      </c>
      <c r="N220" s="21">
        <v>189</v>
      </c>
      <c r="O220" s="21">
        <v>426</v>
      </c>
      <c r="P220" s="21">
        <v>591</v>
      </c>
      <c r="Q220" s="21">
        <v>441</v>
      </c>
      <c r="R220" s="21">
        <v>444</v>
      </c>
      <c r="S220" s="21">
        <v>627</v>
      </c>
      <c r="T220" s="21">
        <v>456</v>
      </c>
      <c r="U220" s="21">
        <v>474</v>
      </c>
      <c r="V220" s="21">
        <v>522</v>
      </c>
      <c r="W220" s="21">
        <v>420</v>
      </c>
      <c r="X220" s="21">
        <v>420</v>
      </c>
      <c r="Y220" s="21">
        <v>450</v>
      </c>
      <c r="Z220" s="21">
        <v>480</v>
      </c>
      <c r="AA220" s="21">
        <v>786</v>
      </c>
      <c r="AB220" s="21">
        <v>471</v>
      </c>
      <c r="AC220" s="21">
        <v>552</v>
      </c>
      <c r="AD220" s="21">
        <v>63</v>
      </c>
      <c r="AE220" s="21">
        <v>69</v>
      </c>
      <c r="AF220" s="21">
        <v>21</v>
      </c>
      <c r="AG220" s="22">
        <v>36</v>
      </c>
    </row>
    <row r="221" spans="1:33" x14ac:dyDescent="0.25">
      <c r="A221" s="126"/>
      <c r="B221" s="98"/>
      <c r="C221" s="54" t="s">
        <v>300</v>
      </c>
      <c r="D221" s="26" t="s">
        <v>30</v>
      </c>
      <c r="E221" s="26">
        <v>2018</v>
      </c>
      <c r="F221" s="21">
        <v>92514</v>
      </c>
      <c r="G221" s="21">
        <v>7839</v>
      </c>
      <c r="H221" s="21">
        <v>1542</v>
      </c>
      <c r="I221" s="21">
        <v>1269</v>
      </c>
      <c r="J221" s="21">
        <v>1731</v>
      </c>
      <c r="K221" s="21">
        <v>1308</v>
      </c>
      <c r="L221" s="21">
        <v>213</v>
      </c>
      <c r="M221" s="21">
        <v>1773</v>
      </c>
      <c r="N221" s="21">
        <v>213</v>
      </c>
      <c r="O221" s="21">
        <v>429</v>
      </c>
      <c r="P221" s="21">
        <v>567</v>
      </c>
      <c r="Q221" s="21">
        <v>378</v>
      </c>
      <c r="R221" s="21">
        <v>504</v>
      </c>
      <c r="S221" s="21">
        <v>678</v>
      </c>
      <c r="T221" s="21">
        <v>459</v>
      </c>
      <c r="U221" s="21">
        <v>522</v>
      </c>
      <c r="V221" s="21">
        <v>486</v>
      </c>
      <c r="W221" s="21">
        <v>381</v>
      </c>
      <c r="X221" s="21">
        <v>426</v>
      </c>
      <c r="Y221" s="21">
        <v>381</v>
      </c>
      <c r="Z221" s="21">
        <v>462</v>
      </c>
      <c r="AA221" s="21">
        <v>894</v>
      </c>
      <c r="AB221" s="21">
        <v>489</v>
      </c>
      <c r="AC221" s="21">
        <v>573</v>
      </c>
      <c r="AD221" s="21">
        <v>57</v>
      </c>
      <c r="AE221" s="21">
        <v>81</v>
      </c>
      <c r="AF221" s="21">
        <v>27</v>
      </c>
      <c r="AG221" s="22">
        <v>48</v>
      </c>
    </row>
    <row r="222" spans="1:33" x14ac:dyDescent="0.25">
      <c r="A222" s="126"/>
      <c r="B222" s="98"/>
      <c r="C222" s="54" t="s">
        <v>301</v>
      </c>
      <c r="D222" s="26" t="s">
        <v>32</v>
      </c>
      <c r="E222" s="26">
        <v>2018</v>
      </c>
      <c r="F222" s="21">
        <v>86529</v>
      </c>
      <c r="G222" s="21">
        <v>7707</v>
      </c>
      <c r="H222" s="21">
        <v>1602</v>
      </c>
      <c r="I222" s="21">
        <v>1305</v>
      </c>
      <c r="J222" s="21">
        <v>1542</v>
      </c>
      <c r="K222" s="21">
        <v>1389</v>
      </c>
      <c r="L222" s="21">
        <v>222</v>
      </c>
      <c r="M222" s="21">
        <v>1641</v>
      </c>
      <c r="N222" s="21">
        <v>222</v>
      </c>
      <c r="O222" s="21">
        <v>459</v>
      </c>
      <c r="P222" s="21">
        <v>591</v>
      </c>
      <c r="Q222" s="21">
        <v>342</v>
      </c>
      <c r="R222" s="21">
        <v>543</v>
      </c>
      <c r="S222" s="21">
        <v>552</v>
      </c>
      <c r="T222" s="21">
        <v>456</v>
      </c>
      <c r="U222" s="21">
        <v>537</v>
      </c>
      <c r="V222" s="21">
        <v>552</v>
      </c>
      <c r="W222" s="21">
        <v>405</v>
      </c>
      <c r="X222" s="21">
        <v>426</v>
      </c>
      <c r="Y222" s="21">
        <v>387</v>
      </c>
      <c r="Z222" s="21">
        <v>540</v>
      </c>
      <c r="AA222" s="21">
        <v>678</v>
      </c>
      <c r="AB222" s="21">
        <v>456</v>
      </c>
      <c r="AC222" s="21">
        <v>555</v>
      </c>
      <c r="AD222" s="21">
        <v>69</v>
      </c>
      <c r="AE222" s="21">
        <v>72</v>
      </c>
      <c r="AF222" s="21">
        <v>27</v>
      </c>
      <c r="AG222" s="22">
        <v>54</v>
      </c>
    </row>
    <row r="223" spans="1:33" x14ac:dyDescent="0.25">
      <c r="A223" s="126"/>
      <c r="B223" s="98"/>
      <c r="C223" s="54" t="s">
        <v>302</v>
      </c>
      <c r="D223" s="26" t="s">
        <v>34</v>
      </c>
      <c r="E223" s="26">
        <v>2018</v>
      </c>
      <c r="F223" s="21">
        <v>155937</v>
      </c>
      <c r="G223" s="21">
        <v>12609</v>
      </c>
      <c r="H223" s="21">
        <v>2661</v>
      </c>
      <c r="I223" s="21">
        <v>2418</v>
      </c>
      <c r="J223" s="21">
        <v>2235</v>
      </c>
      <c r="K223" s="21">
        <v>2334</v>
      </c>
      <c r="L223" s="21">
        <v>429</v>
      </c>
      <c r="M223" s="21">
        <v>2529</v>
      </c>
      <c r="N223" s="21">
        <v>429</v>
      </c>
      <c r="O223" s="21">
        <v>705</v>
      </c>
      <c r="P223" s="21">
        <v>972</v>
      </c>
      <c r="Q223" s="21">
        <v>756</v>
      </c>
      <c r="R223" s="21">
        <v>963</v>
      </c>
      <c r="S223" s="21">
        <v>915</v>
      </c>
      <c r="T223" s="21">
        <v>816</v>
      </c>
      <c r="U223" s="21">
        <v>834</v>
      </c>
      <c r="V223" s="21">
        <v>927</v>
      </c>
      <c r="W223" s="21">
        <v>636</v>
      </c>
      <c r="X223" s="21">
        <v>858</v>
      </c>
      <c r="Y223" s="21">
        <v>666</v>
      </c>
      <c r="Z223" s="21">
        <v>798</v>
      </c>
      <c r="AA223" s="21">
        <v>783</v>
      </c>
      <c r="AB223" s="21">
        <v>759</v>
      </c>
      <c r="AC223" s="21">
        <v>783</v>
      </c>
      <c r="AD223" s="21">
        <v>135</v>
      </c>
      <c r="AE223" s="21">
        <v>138</v>
      </c>
      <c r="AF223" s="21">
        <v>51</v>
      </c>
      <c r="AG223" s="22">
        <v>105</v>
      </c>
    </row>
    <row r="224" spans="1:33" x14ac:dyDescent="0.25">
      <c r="A224" s="126"/>
      <c r="B224" s="98"/>
      <c r="C224" s="54" t="s">
        <v>303</v>
      </c>
      <c r="D224" s="26" t="s">
        <v>38</v>
      </c>
      <c r="E224" s="26">
        <v>2018</v>
      </c>
      <c r="F224" s="21">
        <v>82002</v>
      </c>
      <c r="G224" s="21">
        <v>7053</v>
      </c>
      <c r="H224" s="21">
        <v>1470</v>
      </c>
      <c r="I224" s="21">
        <v>1344</v>
      </c>
      <c r="J224" s="21">
        <v>1137</v>
      </c>
      <c r="K224" s="21">
        <v>1488</v>
      </c>
      <c r="L224" s="21">
        <v>222</v>
      </c>
      <c r="M224" s="21">
        <v>1392</v>
      </c>
      <c r="N224" s="21">
        <v>222</v>
      </c>
      <c r="O224" s="21">
        <v>483</v>
      </c>
      <c r="P224" s="21">
        <v>531</v>
      </c>
      <c r="Q224" s="21">
        <v>387</v>
      </c>
      <c r="R224" s="21">
        <v>588</v>
      </c>
      <c r="S224" s="21">
        <v>474</v>
      </c>
      <c r="T224" s="21">
        <v>393</v>
      </c>
      <c r="U224" s="21">
        <v>501</v>
      </c>
      <c r="V224" s="21">
        <v>480</v>
      </c>
      <c r="W224" s="21">
        <v>381</v>
      </c>
      <c r="X224" s="21">
        <v>447</v>
      </c>
      <c r="Y224" s="21">
        <v>420</v>
      </c>
      <c r="Z224" s="21">
        <v>510</v>
      </c>
      <c r="AA224" s="21">
        <v>363</v>
      </c>
      <c r="AB224" s="21">
        <v>456</v>
      </c>
      <c r="AC224" s="21">
        <v>420</v>
      </c>
      <c r="AD224" s="21">
        <v>72</v>
      </c>
      <c r="AE224" s="21">
        <v>66</v>
      </c>
      <c r="AF224" s="21">
        <v>27</v>
      </c>
      <c r="AG224" s="22">
        <v>57</v>
      </c>
    </row>
    <row r="225" spans="1:33" x14ac:dyDescent="0.25">
      <c r="A225" s="126"/>
      <c r="B225" s="98"/>
      <c r="C225" s="54" t="s">
        <v>304</v>
      </c>
      <c r="D225" s="26" t="s">
        <v>40</v>
      </c>
      <c r="E225" s="26">
        <v>2018</v>
      </c>
      <c r="F225" s="21">
        <v>179493</v>
      </c>
      <c r="G225" s="21">
        <v>14337</v>
      </c>
      <c r="H225" s="21">
        <v>3231</v>
      </c>
      <c r="I225" s="21">
        <v>2757</v>
      </c>
      <c r="J225" s="21">
        <v>2412</v>
      </c>
      <c r="K225" s="21">
        <v>2793</v>
      </c>
      <c r="L225" s="21">
        <v>483</v>
      </c>
      <c r="M225" s="21">
        <v>2658</v>
      </c>
      <c r="N225" s="21">
        <v>483</v>
      </c>
      <c r="O225" s="21">
        <v>879</v>
      </c>
      <c r="P225" s="21">
        <v>1137</v>
      </c>
      <c r="Q225" s="21">
        <v>879</v>
      </c>
      <c r="R225" s="21">
        <v>1125</v>
      </c>
      <c r="S225" s="21">
        <v>885</v>
      </c>
      <c r="T225" s="21">
        <v>882</v>
      </c>
      <c r="U225" s="21">
        <v>942</v>
      </c>
      <c r="V225" s="21">
        <v>1122</v>
      </c>
      <c r="W225" s="21">
        <v>753</v>
      </c>
      <c r="X225" s="21">
        <v>981</v>
      </c>
      <c r="Y225" s="21">
        <v>789</v>
      </c>
      <c r="Z225" s="21">
        <v>900</v>
      </c>
      <c r="AA225" s="21">
        <v>777</v>
      </c>
      <c r="AB225" s="21">
        <v>975</v>
      </c>
      <c r="AC225" s="21">
        <v>831</v>
      </c>
      <c r="AD225" s="21">
        <v>177</v>
      </c>
      <c r="AE225" s="21">
        <v>144</v>
      </c>
      <c r="AF225" s="21">
        <v>60</v>
      </c>
      <c r="AG225" s="22">
        <v>108</v>
      </c>
    </row>
    <row r="226" spans="1:33" x14ac:dyDescent="0.25">
      <c r="A226" s="126"/>
      <c r="B226" s="98"/>
      <c r="C226" s="54" t="s">
        <v>305</v>
      </c>
      <c r="D226" s="26" t="s">
        <v>43</v>
      </c>
      <c r="E226" s="26">
        <v>2018</v>
      </c>
      <c r="F226" s="21">
        <v>167073</v>
      </c>
      <c r="G226" s="21">
        <v>15258</v>
      </c>
      <c r="H226" s="21">
        <v>3348</v>
      </c>
      <c r="I226" s="21">
        <v>3180</v>
      </c>
      <c r="J226" s="21">
        <v>2721</v>
      </c>
      <c r="K226" s="21">
        <v>2790</v>
      </c>
      <c r="L226" s="21">
        <v>399</v>
      </c>
      <c r="M226" s="21">
        <v>2814</v>
      </c>
      <c r="N226" s="21">
        <v>399</v>
      </c>
      <c r="O226" s="21">
        <v>837</v>
      </c>
      <c r="P226" s="21">
        <v>1107</v>
      </c>
      <c r="Q226" s="21">
        <v>951</v>
      </c>
      <c r="R226" s="21">
        <v>1047</v>
      </c>
      <c r="S226" s="21">
        <v>864</v>
      </c>
      <c r="T226" s="21">
        <v>1035</v>
      </c>
      <c r="U226" s="21">
        <v>984</v>
      </c>
      <c r="V226" s="21">
        <v>1143</v>
      </c>
      <c r="W226" s="21">
        <v>828</v>
      </c>
      <c r="X226" s="21">
        <v>1146</v>
      </c>
      <c r="Y226" s="21">
        <v>903</v>
      </c>
      <c r="Z226" s="21">
        <v>1086</v>
      </c>
      <c r="AA226" s="21">
        <v>858</v>
      </c>
      <c r="AB226" s="21">
        <v>1101</v>
      </c>
      <c r="AC226" s="21">
        <v>969</v>
      </c>
      <c r="AD226" s="21">
        <v>120</v>
      </c>
      <c r="AE226" s="21">
        <v>144</v>
      </c>
      <c r="AF226" s="21">
        <v>60</v>
      </c>
      <c r="AG226" s="22">
        <v>75</v>
      </c>
    </row>
    <row r="227" spans="1:33" x14ac:dyDescent="0.25">
      <c r="A227" s="126"/>
      <c r="B227" s="98"/>
      <c r="C227" s="54" t="s">
        <v>306</v>
      </c>
      <c r="D227" s="26" t="s">
        <v>46</v>
      </c>
      <c r="E227" s="26">
        <v>2018</v>
      </c>
      <c r="F227" s="21">
        <v>892392</v>
      </c>
      <c r="G227" s="21">
        <v>75867</v>
      </c>
      <c r="H227" s="21">
        <v>15747</v>
      </c>
      <c r="I227" s="21">
        <v>15849</v>
      </c>
      <c r="J227" s="21">
        <v>15093</v>
      </c>
      <c r="K227" s="21">
        <v>14508</v>
      </c>
      <c r="L227" s="21">
        <v>1542</v>
      </c>
      <c r="M227" s="21">
        <v>13125</v>
      </c>
      <c r="N227" s="21">
        <v>1542</v>
      </c>
      <c r="O227" s="21">
        <v>4404</v>
      </c>
      <c r="P227" s="21">
        <v>4815</v>
      </c>
      <c r="Q227" s="21">
        <v>5421</v>
      </c>
      <c r="R227" s="21">
        <v>5160</v>
      </c>
      <c r="S227" s="21">
        <v>3912</v>
      </c>
      <c r="T227" s="21">
        <v>5214</v>
      </c>
      <c r="U227" s="21">
        <v>4854</v>
      </c>
      <c r="V227" s="21">
        <v>5019</v>
      </c>
      <c r="W227" s="21">
        <v>5442</v>
      </c>
      <c r="X227" s="21">
        <v>5325</v>
      </c>
      <c r="Y227" s="21">
        <v>4947</v>
      </c>
      <c r="Z227" s="21">
        <v>5103</v>
      </c>
      <c r="AA227" s="21">
        <v>4437</v>
      </c>
      <c r="AB227" s="21">
        <v>5916</v>
      </c>
      <c r="AC227" s="21">
        <v>4356</v>
      </c>
      <c r="AD227" s="21">
        <v>609</v>
      </c>
      <c r="AE227" s="21">
        <v>510</v>
      </c>
      <c r="AF227" s="21">
        <v>195</v>
      </c>
      <c r="AG227" s="22">
        <v>231</v>
      </c>
    </row>
    <row r="228" spans="1:33" x14ac:dyDescent="0.25">
      <c r="A228" s="126"/>
      <c r="B228" s="98"/>
      <c r="C228" s="54" t="s">
        <v>307</v>
      </c>
      <c r="D228" s="26" t="s">
        <v>48</v>
      </c>
      <c r="E228" s="26">
        <v>2018</v>
      </c>
      <c r="F228" s="21">
        <v>231207</v>
      </c>
      <c r="G228" s="21">
        <v>19770</v>
      </c>
      <c r="H228" s="21">
        <v>4107</v>
      </c>
      <c r="I228" s="21">
        <v>4152</v>
      </c>
      <c r="J228" s="21">
        <v>3702</v>
      </c>
      <c r="K228" s="21">
        <v>3774</v>
      </c>
      <c r="L228" s="21">
        <v>474</v>
      </c>
      <c r="M228" s="21">
        <v>3561</v>
      </c>
      <c r="N228" s="21">
        <v>474</v>
      </c>
      <c r="O228" s="21">
        <v>1134</v>
      </c>
      <c r="P228" s="21">
        <v>1410</v>
      </c>
      <c r="Q228" s="21">
        <v>1329</v>
      </c>
      <c r="R228" s="21">
        <v>1383</v>
      </c>
      <c r="S228" s="21">
        <v>1167</v>
      </c>
      <c r="T228" s="21">
        <v>1251</v>
      </c>
      <c r="U228" s="21">
        <v>1308</v>
      </c>
      <c r="V228" s="21">
        <v>1275</v>
      </c>
      <c r="W228" s="21">
        <v>1428</v>
      </c>
      <c r="X228" s="21">
        <v>1491</v>
      </c>
      <c r="Y228" s="21">
        <v>1257</v>
      </c>
      <c r="Z228" s="21">
        <v>1332</v>
      </c>
      <c r="AA228" s="21">
        <v>1026</v>
      </c>
      <c r="AB228" s="21">
        <v>1425</v>
      </c>
      <c r="AC228" s="21">
        <v>1086</v>
      </c>
      <c r="AD228" s="21">
        <v>177</v>
      </c>
      <c r="AE228" s="21">
        <v>144</v>
      </c>
      <c r="AF228" s="21">
        <v>48</v>
      </c>
      <c r="AG228" s="22">
        <v>108</v>
      </c>
    </row>
    <row r="229" spans="1:33" x14ac:dyDescent="0.25">
      <c r="A229" s="126"/>
      <c r="B229" s="98"/>
      <c r="C229" s="54" t="s">
        <v>308</v>
      </c>
      <c r="D229" s="26" t="s">
        <v>50</v>
      </c>
      <c r="E229" s="26">
        <v>2018</v>
      </c>
      <c r="F229" s="21">
        <v>213243</v>
      </c>
      <c r="G229" s="21">
        <v>15996</v>
      </c>
      <c r="H229" s="21">
        <v>3324</v>
      </c>
      <c r="I229" s="21">
        <v>3153</v>
      </c>
      <c r="J229" s="21">
        <v>2913</v>
      </c>
      <c r="K229" s="21">
        <v>2763</v>
      </c>
      <c r="L229" s="21">
        <v>450</v>
      </c>
      <c r="M229" s="21">
        <v>3396</v>
      </c>
      <c r="N229" s="21">
        <v>450</v>
      </c>
      <c r="O229" s="21">
        <v>942</v>
      </c>
      <c r="P229" s="21">
        <v>1194</v>
      </c>
      <c r="Q229" s="21">
        <v>990</v>
      </c>
      <c r="R229" s="21">
        <v>945</v>
      </c>
      <c r="S229" s="21">
        <v>1284</v>
      </c>
      <c r="T229" s="21">
        <v>1128</v>
      </c>
      <c r="U229" s="21">
        <v>1140</v>
      </c>
      <c r="V229" s="21">
        <v>1116</v>
      </c>
      <c r="W229" s="21">
        <v>999</v>
      </c>
      <c r="X229" s="21">
        <v>1077</v>
      </c>
      <c r="Y229" s="21">
        <v>873</v>
      </c>
      <c r="Z229" s="21">
        <v>1086</v>
      </c>
      <c r="AA229" s="21">
        <v>783</v>
      </c>
      <c r="AB229" s="21">
        <v>1011</v>
      </c>
      <c r="AC229" s="21">
        <v>972</v>
      </c>
      <c r="AD229" s="21">
        <v>147</v>
      </c>
      <c r="AE229" s="21">
        <v>120</v>
      </c>
      <c r="AF229" s="21">
        <v>78</v>
      </c>
      <c r="AG229" s="22">
        <v>102</v>
      </c>
    </row>
    <row r="230" spans="1:33" x14ac:dyDescent="0.25">
      <c r="A230" s="126"/>
      <c r="B230" s="98"/>
      <c r="C230" s="54" t="s">
        <v>309</v>
      </c>
      <c r="D230" s="26" t="s">
        <v>52</v>
      </c>
      <c r="E230" s="26">
        <v>2018</v>
      </c>
      <c r="F230" s="21">
        <v>54453</v>
      </c>
      <c r="G230" s="21">
        <v>4035</v>
      </c>
      <c r="H230" s="21">
        <v>861</v>
      </c>
      <c r="I230" s="21">
        <v>795</v>
      </c>
      <c r="J230" s="21">
        <v>771</v>
      </c>
      <c r="K230" s="21">
        <v>726</v>
      </c>
      <c r="L230" s="21">
        <v>84</v>
      </c>
      <c r="M230" s="21">
        <v>792</v>
      </c>
      <c r="N230" s="21">
        <v>84</v>
      </c>
      <c r="O230" s="21">
        <v>201</v>
      </c>
      <c r="P230" s="21">
        <v>294</v>
      </c>
      <c r="Q230" s="21">
        <v>264</v>
      </c>
      <c r="R230" s="21">
        <v>282</v>
      </c>
      <c r="S230" s="21">
        <v>297</v>
      </c>
      <c r="T230" s="21">
        <v>285</v>
      </c>
      <c r="U230" s="21">
        <v>288</v>
      </c>
      <c r="V230" s="21">
        <v>276</v>
      </c>
      <c r="W230" s="21">
        <v>300</v>
      </c>
      <c r="X230" s="21">
        <v>291</v>
      </c>
      <c r="Y230" s="21">
        <v>246</v>
      </c>
      <c r="Z230" s="21">
        <v>246</v>
      </c>
      <c r="AA230" s="21">
        <v>189</v>
      </c>
      <c r="AB230" s="21">
        <v>291</v>
      </c>
      <c r="AC230" s="21">
        <v>204</v>
      </c>
      <c r="AD230" s="21">
        <v>30</v>
      </c>
      <c r="AE230" s="21">
        <v>24</v>
      </c>
      <c r="AF230" s="21">
        <v>12</v>
      </c>
      <c r="AG230" s="22">
        <v>21</v>
      </c>
    </row>
    <row r="231" spans="1:33" x14ac:dyDescent="0.25">
      <c r="A231" s="126"/>
      <c r="B231" s="98"/>
      <c r="C231" s="54" t="s">
        <v>310</v>
      </c>
      <c r="D231" s="26" t="s">
        <v>56</v>
      </c>
      <c r="E231" s="26">
        <v>2018</v>
      </c>
      <c r="F231" s="21">
        <v>87348</v>
      </c>
      <c r="G231" s="21">
        <v>4998</v>
      </c>
      <c r="H231" s="21">
        <v>990</v>
      </c>
      <c r="I231" s="21">
        <v>951</v>
      </c>
      <c r="J231" s="21">
        <v>888</v>
      </c>
      <c r="K231" s="21">
        <v>870</v>
      </c>
      <c r="L231" s="21">
        <v>189</v>
      </c>
      <c r="M231" s="21">
        <v>1113</v>
      </c>
      <c r="N231" s="21">
        <v>189</v>
      </c>
      <c r="O231" s="21">
        <v>297</v>
      </c>
      <c r="P231" s="21">
        <v>342</v>
      </c>
      <c r="Q231" s="21">
        <v>279</v>
      </c>
      <c r="R231" s="21">
        <v>315</v>
      </c>
      <c r="S231" s="21">
        <v>465</v>
      </c>
      <c r="T231" s="21">
        <v>345</v>
      </c>
      <c r="U231" s="21">
        <v>345</v>
      </c>
      <c r="V231" s="21">
        <v>354</v>
      </c>
      <c r="W231" s="21">
        <v>318</v>
      </c>
      <c r="X231" s="21">
        <v>342</v>
      </c>
      <c r="Y231" s="21">
        <v>261</v>
      </c>
      <c r="Z231" s="21">
        <v>327</v>
      </c>
      <c r="AA231" s="21">
        <v>222</v>
      </c>
      <c r="AB231" s="21">
        <v>294</v>
      </c>
      <c r="AC231" s="21">
        <v>303</v>
      </c>
      <c r="AD231" s="21">
        <v>33</v>
      </c>
      <c r="AE231" s="21">
        <v>66</v>
      </c>
      <c r="AF231" s="21">
        <v>30</v>
      </c>
      <c r="AG231" s="22">
        <v>63</v>
      </c>
    </row>
    <row r="232" spans="1:33" x14ac:dyDescent="0.25">
      <c r="A232" s="126"/>
      <c r="B232" s="98"/>
      <c r="C232" s="54" t="s">
        <v>313</v>
      </c>
      <c r="D232" s="26" t="s">
        <v>58</v>
      </c>
      <c r="E232" s="26">
        <v>2018</v>
      </c>
      <c r="F232" s="21">
        <v>15759</v>
      </c>
      <c r="G232" s="21">
        <v>903</v>
      </c>
      <c r="H232" s="21">
        <v>174</v>
      </c>
      <c r="I232" s="21">
        <v>162</v>
      </c>
      <c r="J232" s="21">
        <v>180</v>
      </c>
      <c r="K232" s="21">
        <v>159</v>
      </c>
      <c r="L232" s="21">
        <v>33</v>
      </c>
      <c r="M232" s="21">
        <v>192</v>
      </c>
      <c r="N232" s="21">
        <v>33</v>
      </c>
      <c r="O232" s="21">
        <v>48</v>
      </c>
      <c r="P232" s="21">
        <v>72</v>
      </c>
      <c r="Q232" s="21">
        <v>57</v>
      </c>
      <c r="R232" s="21">
        <v>69</v>
      </c>
      <c r="S232" s="21">
        <v>63</v>
      </c>
      <c r="T232" s="21">
        <v>54</v>
      </c>
      <c r="U232" s="21">
        <v>72</v>
      </c>
      <c r="V232" s="21">
        <v>48</v>
      </c>
      <c r="W232" s="21">
        <v>90</v>
      </c>
      <c r="X232" s="21">
        <v>51</v>
      </c>
      <c r="Y232" s="21">
        <v>45</v>
      </c>
      <c r="Z232" s="21">
        <v>51</v>
      </c>
      <c r="AA232" s="21">
        <v>36</v>
      </c>
      <c r="AB232" s="21">
        <v>54</v>
      </c>
      <c r="AC232" s="21">
        <v>60</v>
      </c>
      <c r="AD232" s="21">
        <v>12</v>
      </c>
      <c r="AE232" s="21">
        <v>0</v>
      </c>
      <c r="AF232" s="21">
        <v>0</v>
      </c>
      <c r="AG232" s="22">
        <v>15</v>
      </c>
    </row>
    <row r="233" spans="1:33" x14ac:dyDescent="0.25">
      <c r="A233" s="126"/>
      <c r="B233" s="98"/>
      <c r="C233" s="54" t="s">
        <v>314</v>
      </c>
      <c r="D233" s="26" t="s">
        <v>60</v>
      </c>
      <c r="E233" s="26">
        <v>2018</v>
      </c>
      <c r="F233" s="21">
        <v>24066</v>
      </c>
      <c r="G233" s="21">
        <v>1077</v>
      </c>
      <c r="H233" s="21">
        <v>204</v>
      </c>
      <c r="I233" s="21">
        <v>207</v>
      </c>
      <c r="J233" s="21">
        <v>219</v>
      </c>
      <c r="K233" s="21">
        <v>144</v>
      </c>
      <c r="L233" s="21">
        <v>72</v>
      </c>
      <c r="M233" s="21">
        <v>231</v>
      </c>
      <c r="N233" s="21">
        <v>72</v>
      </c>
      <c r="O233" s="21">
        <v>39</v>
      </c>
      <c r="P233" s="21">
        <v>78</v>
      </c>
      <c r="Q233" s="21">
        <v>66</v>
      </c>
      <c r="R233" s="21">
        <v>60</v>
      </c>
      <c r="S233" s="21">
        <v>90</v>
      </c>
      <c r="T233" s="21">
        <v>84</v>
      </c>
      <c r="U233" s="21">
        <v>81</v>
      </c>
      <c r="V233" s="21">
        <v>78</v>
      </c>
      <c r="W233" s="21">
        <v>78</v>
      </c>
      <c r="X233" s="21">
        <v>69</v>
      </c>
      <c r="Y233" s="21">
        <v>45</v>
      </c>
      <c r="Z233" s="21">
        <v>69</v>
      </c>
      <c r="AA233" s="21">
        <v>57</v>
      </c>
      <c r="AB233" s="21">
        <v>51</v>
      </c>
      <c r="AC233" s="21">
        <v>63</v>
      </c>
      <c r="AD233" s="21">
        <v>6</v>
      </c>
      <c r="AE233" s="21">
        <v>12</v>
      </c>
      <c r="AF233" s="21">
        <v>18</v>
      </c>
      <c r="AG233" s="22">
        <v>36</v>
      </c>
    </row>
    <row r="234" spans="1:33" x14ac:dyDescent="0.25">
      <c r="A234" s="126"/>
      <c r="B234" s="98"/>
      <c r="C234" s="54" t="s">
        <v>315</v>
      </c>
      <c r="D234" s="26" t="s">
        <v>62</v>
      </c>
      <c r="E234" s="26">
        <v>2018</v>
      </c>
      <c r="F234" s="21">
        <v>4074</v>
      </c>
      <c r="G234" s="21">
        <v>207</v>
      </c>
      <c r="H234" s="21">
        <v>33</v>
      </c>
      <c r="I234" s="21">
        <v>54</v>
      </c>
      <c r="J234" s="21">
        <v>39</v>
      </c>
      <c r="K234" s="21">
        <v>24</v>
      </c>
      <c r="L234" s="21">
        <v>12</v>
      </c>
      <c r="M234" s="21">
        <v>42</v>
      </c>
      <c r="N234" s="21">
        <v>12</v>
      </c>
      <c r="O234" s="21">
        <v>9</v>
      </c>
      <c r="P234" s="21">
        <v>0</v>
      </c>
      <c r="Q234" s="21">
        <v>18</v>
      </c>
      <c r="R234" s="21">
        <v>12</v>
      </c>
      <c r="S234" s="21">
        <v>15</v>
      </c>
      <c r="T234" s="21">
        <v>9</v>
      </c>
      <c r="U234" s="21">
        <v>15</v>
      </c>
      <c r="V234" s="21">
        <v>12</v>
      </c>
      <c r="W234" s="21">
        <v>15</v>
      </c>
      <c r="X234" s="21">
        <v>24</v>
      </c>
      <c r="Y234" s="21">
        <v>9</v>
      </c>
      <c r="Z234" s="21">
        <v>12</v>
      </c>
      <c r="AA234" s="21">
        <v>12</v>
      </c>
      <c r="AB234" s="21">
        <v>18</v>
      </c>
      <c r="AC234" s="21">
        <v>12</v>
      </c>
      <c r="AD234" s="21">
        <v>0</v>
      </c>
      <c r="AE234" s="21">
        <v>0</v>
      </c>
      <c r="AF234" s="21">
        <v>0</v>
      </c>
      <c r="AG234" s="22">
        <v>9</v>
      </c>
    </row>
    <row r="235" spans="1:33" x14ac:dyDescent="0.25">
      <c r="A235" s="126"/>
      <c r="B235" s="98"/>
      <c r="C235" s="54" t="s">
        <v>316</v>
      </c>
      <c r="D235" s="26" t="s">
        <v>64</v>
      </c>
      <c r="E235" s="26">
        <v>2018</v>
      </c>
      <c r="F235" s="21">
        <v>11856</v>
      </c>
      <c r="G235" s="21">
        <v>528</v>
      </c>
      <c r="H235" s="21">
        <v>123</v>
      </c>
      <c r="I235" s="21">
        <v>105</v>
      </c>
      <c r="J235" s="21">
        <v>96</v>
      </c>
      <c r="K235" s="21">
        <v>84</v>
      </c>
      <c r="L235" s="21">
        <v>42</v>
      </c>
      <c r="M235" s="21">
        <v>78</v>
      </c>
      <c r="N235" s="21">
        <v>42</v>
      </c>
      <c r="O235" s="21">
        <v>36</v>
      </c>
      <c r="P235" s="21">
        <v>45</v>
      </c>
      <c r="Q235" s="21">
        <v>39</v>
      </c>
      <c r="R235" s="21">
        <v>27</v>
      </c>
      <c r="S235" s="21">
        <v>30</v>
      </c>
      <c r="T235" s="21">
        <v>36</v>
      </c>
      <c r="U235" s="21">
        <v>27</v>
      </c>
      <c r="V235" s="21">
        <v>39</v>
      </c>
      <c r="W235" s="21">
        <v>30</v>
      </c>
      <c r="X235" s="21">
        <v>33</v>
      </c>
      <c r="Y235" s="21">
        <v>24</v>
      </c>
      <c r="Z235" s="21">
        <v>33</v>
      </c>
      <c r="AA235" s="21">
        <v>30</v>
      </c>
      <c r="AB235" s="21">
        <v>39</v>
      </c>
      <c r="AC235" s="21">
        <v>18</v>
      </c>
      <c r="AD235" s="21">
        <v>12</v>
      </c>
      <c r="AE235" s="21">
        <v>9</v>
      </c>
      <c r="AF235" s="21">
        <v>9</v>
      </c>
      <c r="AG235" s="22">
        <v>12</v>
      </c>
    </row>
    <row r="236" spans="1:33" x14ac:dyDescent="0.25">
      <c r="A236" s="126"/>
      <c r="B236" s="98"/>
      <c r="C236" s="54" t="s">
        <v>317</v>
      </c>
      <c r="D236" s="26" t="s">
        <v>66</v>
      </c>
      <c r="E236" s="26">
        <v>2018</v>
      </c>
      <c r="F236" s="21">
        <v>10404</v>
      </c>
      <c r="G236" s="21">
        <v>510</v>
      </c>
      <c r="H236" s="21">
        <v>102</v>
      </c>
      <c r="I236" s="21">
        <v>102</v>
      </c>
      <c r="J236" s="21">
        <v>96</v>
      </c>
      <c r="K236" s="21">
        <v>96</v>
      </c>
      <c r="L236" s="21">
        <v>21</v>
      </c>
      <c r="M236" s="21">
        <v>93</v>
      </c>
      <c r="N236" s="21">
        <v>21</v>
      </c>
      <c r="O236" s="21">
        <v>33</v>
      </c>
      <c r="P236" s="21">
        <v>33</v>
      </c>
      <c r="Q236" s="21">
        <v>36</v>
      </c>
      <c r="R236" s="21">
        <v>24</v>
      </c>
      <c r="S236" s="21">
        <v>33</v>
      </c>
      <c r="T236" s="21">
        <v>27</v>
      </c>
      <c r="U236" s="21">
        <v>30</v>
      </c>
      <c r="V236" s="21">
        <v>30</v>
      </c>
      <c r="W236" s="21">
        <v>33</v>
      </c>
      <c r="X236" s="21">
        <v>36</v>
      </c>
      <c r="Y236" s="21">
        <v>39</v>
      </c>
      <c r="Z236" s="21">
        <v>30</v>
      </c>
      <c r="AA236" s="21">
        <v>39</v>
      </c>
      <c r="AB236" s="21">
        <v>39</v>
      </c>
      <c r="AC236" s="21">
        <v>27</v>
      </c>
      <c r="AD236" s="21">
        <v>0</v>
      </c>
      <c r="AE236" s="21">
        <v>6</v>
      </c>
      <c r="AF236" s="21">
        <v>0</v>
      </c>
      <c r="AG236" s="22">
        <v>6</v>
      </c>
    </row>
    <row r="237" spans="1:33" x14ac:dyDescent="0.25">
      <c r="A237" s="126"/>
      <c r="B237" s="98"/>
      <c r="C237" s="54" t="s">
        <v>318</v>
      </c>
      <c r="D237" s="26" t="s">
        <v>197</v>
      </c>
      <c r="E237" s="26">
        <v>2018</v>
      </c>
      <c r="F237" s="21">
        <v>2445141</v>
      </c>
      <c r="G237" s="21">
        <v>199494</v>
      </c>
      <c r="H237" s="21">
        <v>41793</v>
      </c>
      <c r="I237" s="21">
        <v>39606</v>
      </c>
      <c r="J237" s="21">
        <v>38022</v>
      </c>
      <c r="K237" s="21">
        <v>37053</v>
      </c>
      <c r="L237" s="21">
        <v>5190</v>
      </c>
      <c r="M237" s="21">
        <v>37827</v>
      </c>
      <c r="N237" s="21">
        <v>5190</v>
      </c>
      <c r="O237" s="21">
        <v>11484</v>
      </c>
      <c r="P237" s="21">
        <v>14067</v>
      </c>
      <c r="Q237" s="21">
        <v>12747</v>
      </c>
      <c r="R237" s="21">
        <v>13686</v>
      </c>
      <c r="S237" s="21">
        <v>12651</v>
      </c>
      <c r="T237" s="21">
        <v>13101</v>
      </c>
      <c r="U237" s="21">
        <v>13167</v>
      </c>
      <c r="V237" s="21">
        <v>13689</v>
      </c>
      <c r="W237" s="21">
        <v>12672</v>
      </c>
      <c r="X237" s="21">
        <v>13599</v>
      </c>
      <c r="Y237" s="21">
        <v>11886</v>
      </c>
      <c r="Z237" s="21">
        <v>13260</v>
      </c>
      <c r="AA237" s="21">
        <v>12249</v>
      </c>
      <c r="AB237" s="21">
        <v>14037</v>
      </c>
      <c r="AC237" s="21">
        <v>12009</v>
      </c>
      <c r="AD237" s="21">
        <v>1764</v>
      </c>
      <c r="AE237" s="21">
        <v>1644</v>
      </c>
      <c r="AF237" s="21">
        <v>687</v>
      </c>
      <c r="AG237" s="22">
        <v>1098</v>
      </c>
    </row>
    <row r="238" spans="1:33" x14ac:dyDescent="0.25">
      <c r="A238" s="126"/>
      <c r="B238" s="98"/>
      <c r="C238" s="54"/>
      <c r="D238" s="110" t="s">
        <v>415</v>
      </c>
      <c r="E238" s="117">
        <v>2018</v>
      </c>
      <c r="F238" s="72">
        <f>(SUM(F219:F220))/F237</f>
        <v>5.5945239967756459E-2</v>
      </c>
      <c r="G238" s="72">
        <f t="shared" ref="G238:AG238" si="66">(SUM(G219:G220))/G237</f>
        <v>5.4152004571566062E-2</v>
      </c>
      <c r="H238" s="72">
        <f t="shared" si="66"/>
        <v>5.4267461058071925E-2</v>
      </c>
      <c r="I238" s="72">
        <f t="shared" si="66"/>
        <v>4.5523405544614454E-2</v>
      </c>
      <c r="J238" s="72">
        <f t="shared" si="66"/>
        <v>5.9176266372100363E-2</v>
      </c>
      <c r="K238" s="72">
        <f t="shared" si="66"/>
        <v>4.8336167111974741E-2</v>
      </c>
      <c r="L238" s="72">
        <f t="shared" si="66"/>
        <v>5.722543352601156E-2</v>
      </c>
      <c r="M238" s="72">
        <f t="shared" si="66"/>
        <v>6.328812752795622E-2</v>
      </c>
      <c r="N238" s="72">
        <f t="shared" si="66"/>
        <v>5.722543352601156E-2</v>
      </c>
      <c r="O238" s="72">
        <f t="shared" si="66"/>
        <v>4.7544409613375131E-2</v>
      </c>
      <c r="P238" s="72">
        <f t="shared" si="66"/>
        <v>6.2060140754958415E-2</v>
      </c>
      <c r="Q238" s="72">
        <f t="shared" si="66"/>
        <v>4.3539656389738765E-2</v>
      </c>
      <c r="R238" s="72">
        <f t="shared" si="66"/>
        <v>4.6690048224462953E-2</v>
      </c>
      <c r="S238" s="72">
        <f t="shared" si="66"/>
        <v>7.3037704529286221E-2</v>
      </c>
      <c r="T238" s="72">
        <f t="shared" si="66"/>
        <v>4.7629951912067779E-2</v>
      </c>
      <c r="U238" s="72">
        <f t="shared" si="66"/>
        <v>5.2175894281157438E-2</v>
      </c>
      <c r="V238" s="72">
        <f t="shared" si="66"/>
        <v>5.391190006574622E-2</v>
      </c>
      <c r="W238" s="72">
        <f t="shared" si="66"/>
        <v>4.3560606060606064E-2</v>
      </c>
      <c r="X238" s="72">
        <f t="shared" si="66"/>
        <v>4.2356055592322965E-2</v>
      </c>
      <c r="Y238" s="72">
        <f t="shared" si="66"/>
        <v>5.0731953558808683E-2</v>
      </c>
      <c r="Z238" s="72">
        <f t="shared" si="66"/>
        <v>5.0678733031674209E-2</v>
      </c>
      <c r="AA238" s="72">
        <f t="shared" si="66"/>
        <v>8.7435709037472442E-2</v>
      </c>
      <c r="AB238" s="72">
        <f t="shared" si="66"/>
        <v>4.7232314597136144E-2</v>
      </c>
      <c r="AC238" s="72">
        <f t="shared" si="66"/>
        <v>6.5201099175618282E-2</v>
      </c>
      <c r="AD238" s="72">
        <f t="shared" si="66"/>
        <v>5.4421768707482991E-2</v>
      </c>
      <c r="AE238" s="72">
        <f t="shared" si="66"/>
        <v>6.3868613138686137E-2</v>
      </c>
      <c r="AF238" s="72">
        <f t="shared" si="66"/>
        <v>5.6768558951965066E-2</v>
      </c>
      <c r="AG238" s="73">
        <f t="shared" si="66"/>
        <v>4.9180327868852458E-2</v>
      </c>
    </row>
    <row r="239" spans="1:33" x14ac:dyDescent="0.25">
      <c r="A239" s="126"/>
      <c r="B239" s="98"/>
      <c r="C239" s="54"/>
      <c r="D239" s="110" t="s">
        <v>416</v>
      </c>
      <c r="E239" s="117">
        <v>2018</v>
      </c>
      <c r="F239" s="72">
        <f>(SUM(F221:F222))/F237</f>
        <v>7.3223998125261494E-2</v>
      </c>
      <c r="G239" s="72">
        <f t="shared" ref="G239:AG239" si="67">(SUM(G221:G222))/G237</f>
        <v>7.7927155703930939E-2</v>
      </c>
      <c r="H239" s="72">
        <f t="shared" si="67"/>
        <v>7.5227908979972724E-2</v>
      </c>
      <c r="I239" s="72">
        <f t="shared" si="67"/>
        <v>6.4990153007120133E-2</v>
      </c>
      <c r="J239" s="72">
        <f t="shared" si="67"/>
        <v>8.6081742149281992E-2</v>
      </c>
      <c r="K239" s="72">
        <f t="shared" si="67"/>
        <v>7.2787628532102661E-2</v>
      </c>
      <c r="L239" s="72">
        <f t="shared" si="67"/>
        <v>8.3815028901734104E-2</v>
      </c>
      <c r="M239" s="72">
        <f t="shared" si="67"/>
        <v>9.0252993893250852E-2</v>
      </c>
      <c r="N239" s="72">
        <f t="shared" si="67"/>
        <v>8.3815028901734104E-2</v>
      </c>
      <c r="O239" s="72">
        <f t="shared" si="67"/>
        <v>7.7324973876698011E-2</v>
      </c>
      <c r="P239" s="72">
        <f t="shared" si="67"/>
        <v>8.2320324162934527E-2</v>
      </c>
      <c r="Q239" s="72">
        <f t="shared" si="67"/>
        <v>5.6483878559661096E-2</v>
      </c>
      <c r="R239" s="72">
        <f t="shared" si="67"/>
        <v>7.6501534414730385E-2</v>
      </c>
      <c r="S239" s="72">
        <f t="shared" si="67"/>
        <v>9.7225515769504389E-2</v>
      </c>
      <c r="T239" s="72">
        <f t="shared" si="67"/>
        <v>6.9841996794137856E-2</v>
      </c>
      <c r="U239" s="72">
        <f t="shared" si="67"/>
        <v>8.0428343586238321E-2</v>
      </c>
      <c r="V239" s="72">
        <f t="shared" si="67"/>
        <v>7.5827306596537372E-2</v>
      </c>
      <c r="W239" s="72">
        <f t="shared" si="67"/>
        <v>6.2026515151515152E-2</v>
      </c>
      <c r="X239" s="72">
        <f t="shared" si="67"/>
        <v>6.265166556364439E-2</v>
      </c>
      <c r="Y239" s="72">
        <f t="shared" si="67"/>
        <v>6.4613831398283694E-2</v>
      </c>
      <c r="Z239" s="72">
        <f t="shared" si="67"/>
        <v>7.5565610859728502E-2</v>
      </c>
      <c r="AA239" s="72">
        <f t="shared" si="67"/>
        <v>0.12833700710262061</v>
      </c>
      <c r="AB239" s="72">
        <f t="shared" si="67"/>
        <v>6.7322077366958749E-2</v>
      </c>
      <c r="AC239" s="72">
        <f t="shared" si="67"/>
        <v>9.3929552835373464E-2</v>
      </c>
      <c r="AD239" s="72">
        <f t="shared" si="67"/>
        <v>7.1428571428571425E-2</v>
      </c>
      <c r="AE239" s="72">
        <f t="shared" si="67"/>
        <v>9.3065693430656932E-2</v>
      </c>
      <c r="AF239" s="72">
        <f t="shared" si="67"/>
        <v>7.8602620087336247E-2</v>
      </c>
      <c r="AG239" s="73">
        <f t="shared" si="67"/>
        <v>9.2896174863387984E-2</v>
      </c>
    </row>
    <row r="240" spans="1:33" x14ac:dyDescent="0.25">
      <c r="A240" s="126"/>
      <c r="B240" s="98"/>
      <c r="C240" s="54"/>
      <c r="D240" s="110" t="s">
        <v>417</v>
      </c>
      <c r="E240" s="117">
        <v>2018</v>
      </c>
      <c r="F240" s="72">
        <f>(SUM(F223:F224))/F237</f>
        <v>9.7310952619910268E-2</v>
      </c>
      <c r="G240" s="72">
        <f t="shared" ref="G240:AG240" si="68">(SUM(G223:G224))/G237</f>
        <v>9.8559355168576501E-2</v>
      </c>
      <c r="H240" s="72">
        <f t="shared" si="68"/>
        <v>9.8844304070059577E-2</v>
      </c>
      <c r="I240" s="72">
        <f t="shared" si="68"/>
        <v>9.4985608241175579E-2</v>
      </c>
      <c r="J240" s="72">
        <f t="shared" si="68"/>
        <v>8.8685497869654406E-2</v>
      </c>
      <c r="K240" s="72">
        <f t="shared" si="68"/>
        <v>0.10314954254716217</v>
      </c>
      <c r="L240" s="72">
        <f t="shared" si="68"/>
        <v>0.12543352601156069</v>
      </c>
      <c r="M240" s="72">
        <f t="shared" si="68"/>
        <v>0.10365611864541201</v>
      </c>
      <c r="N240" s="72">
        <f t="shared" si="68"/>
        <v>0.12543352601156069</v>
      </c>
      <c r="O240" s="72">
        <f t="shared" si="68"/>
        <v>0.10344827586206896</v>
      </c>
      <c r="P240" s="72">
        <f t="shared" si="68"/>
        <v>0.10684580934101087</v>
      </c>
      <c r="Q240" s="72">
        <f t="shared" si="68"/>
        <v>8.9668157213461996E-2</v>
      </c>
      <c r="R240" s="72">
        <f t="shared" si="68"/>
        <v>0.11332748794388427</v>
      </c>
      <c r="S240" s="72">
        <f t="shared" si="68"/>
        <v>0.1097936921982452</v>
      </c>
      <c r="T240" s="72">
        <f t="shared" si="68"/>
        <v>9.2283031829631323E-2</v>
      </c>
      <c r="U240" s="72">
        <f t="shared" si="68"/>
        <v>0.10138983823194349</v>
      </c>
      <c r="V240" s="72">
        <f t="shared" si="68"/>
        <v>0.10278325662941047</v>
      </c>
      <c r="W240" s="72">
        <f t="shared" si="68"/>
        <v>8.0255681818181823E-2</v>
      </c>
      <c r="X240" s="72">
        <f t="shared" si="68"/>
        <v>9.5962938451356714E-2</v>
      </c>
      <c r="Y240" s="72">
        <f t="shared" si="68"/>
        <v>9.1367995961635542E-2</v>
      </c>
      <c r="Z240" s="72">
        <f t="shared" si="68"/>
        <v>9.864253393665158E-2</v>
      </c>
      <c r="AA240" s="72">
        <f t="shared" si="68"/>
        <v>9.3558657849620377E-2</v>
      </c>
      <c r="AB240" s="72">
        <f t="shared" si="68"/>
        <v>8.6556956614661257E-2</v>
      </c>
      <c r="AC240" s="72">
        <f t="shared" si="68"/>
        <v>0.10017486884836373</v>
      </c>
      <c r="AD240" s="72">
        <f t="shared" si="68"/>
        <v>0.11734693877551021</v>
      </c>
      <c r="AE240" s="72">
        <f t="shared" si="68"/>
        <v>0.12408759124087591</v>
      </c>
      <c r="AF240" s="72">
        <f t="shared" si="68"/>
        <v>0.11353711790393013</v>
      </c>
      <c r="AG240" s="73">
        <f t="shared" si="68"/>
        <v>0.14754098360655737</v>
      </c>
    </row>
    <row r="241" spans="1:33" x14ac:dyDescent="0.25">
      <c r="A241" s="126"/>
      <c r="B241" s="98"/>
      <c r="C241" s="54"/>
      <c r="D241" s="110" t="s">
        <v>421</v>
      </c>
      <c r="E241" s="117">
        <v>2018</v>
      </c>
      <c r="F241" s="72">
        <f>(SUM(F225:F226))/F237</f>
        <v>0.14173661150829339</v>
      </c>
      <c r="G241" s="72">
        <f t="shared" ref="G241:AG241" si="69">(SUM(G225:G226))/G237</f>
        <v>0.14835032632560377</v>
      </c>
      <c r="H241" s="72">
        <f t="shared" si="69"/>
        <v>0.15741870648194672</v>
      </c>
      <c r="I241" s="72">
        <f t="shared" si="69"/>
        <v>0.14990153007120133</v>
      </c>
      <c r="J241" s="72">
        <f t="shared" si="69"/>
        <v>0.13500078901688495</v>
      </c>
      <c r="K241" s="72">
        <f t="shared" si="69"/>
        <v>0.15067605861873531</v>
      </c>
      <c r="L241" s="72">
        <f t="shared" si="69"/>
        <v>0.16994219653179191</v>
      </c>
      <c r="M241" s="72">
        <f t="shared" si="69"/>
        <v>0.14465857720675707</v>
      </c>
      <c r="N241" s="72">
        <f t="shared" si="69"/>
        <v>0.16994219653179191</v>
      </c>
      <c r="O241" s="72">
        <f t="shared" si="69"/>
        <v>0.14942528735632185</v>
      </c>
      <c r="P241" s="72">
        <f t="shared" si="69"/>
        <v>0.15952228620174877</v>
      </c>
      <c r="Q241" s="72">
        <f t="shared" si="69"/>
        <v>0.14356319133913861</v>
      </c>
      <c r="R241" s="72">
        <f t="shared" si="69"/>
        <v>0.15870232354230601</v>
      </c>
      <c r="S241" s="72">
        <f t="shared" si="69"/>
        <v>0.13824994071614893</v>
      </c>
      <c r="T241" s="72">
        <f t="shared" si="69"/>
        <v>0.14632470803755437</v>
      </c>
      <c r="U241" s="72">
        <f t="shared" si="69"/>
        <v>0.14627477785372522</v>
      </c>
      <c r="V241" s="72">
        <f t="shared" si="69"/>
        <v>0.16546131930747315</v>
      </c>
      <c r="W241" s="72">
        <f t="shared" si="69"/>
        <v>0.12476325757575757</v>
      </c>
      <c r="X241" s="72">
        <f t="shared" si="69"/>
        <v>0.15640855945290094</v>
      </c>
      <c r="Y241" s="72">
        <f t="shared" si="69"/>
        <v>0.14235234729934376</v>
      </c>
      <c r="Z241" s="72">
        <f t="shared" si="69"/>
        <v>0.14977375565610859</v>
      </c>
      <c r="AA241" s="72">
        <f t="shared" si="69"/>
        <v>0.13348028410482488</v>
      </c>
      <c r="AB241" s="72">
        <f t="shared" si="69"/>
        <v>0.14789484932677924</v>
      </c>
      <c r="AC241" s="72">
        <f t="shared" si="69"/>
        <v>0.14988758431176619</v>
      </c>
      <c r="AD241" s="72">
        <f t="shared" si="69"/>
        <v>0.1683673469387755</v>
      </c>
      <c r="AE241" s="72">
        <f t="shared" si="69"/>
        <v>0.17518248175182483</v>
      </c>
      <c r="AF241" s="72">
        <f t="shared" si="69"/>
        <v>0.17467248908296942</v>
      </c>
      <c r="AG241" s="73">
        <f t="shared" si="69"/>
        <v>0.16666666666666666</v>
      </c>
    </row>
    <row r="242" spans="1:33" x14ac:dyDescent="0.25">
      <c r="A242" s="126"/>
      <c r="B242" s="98"/>
      <c r="C242" s="54"/>
      <c r="D242" s="110" t="s">
        <v>418</v>
      </c>
      <c r="E242" s="117">
        <v>2018</v>
      </c>
      <c r="F242" s="72">
        <f>(SUM(F227:F228))/F237</f>
        <v>0.45952319314100903</v>
      </c>
      <c r="G242" s="72">
        <f t="shared" ref="G242:AG242" si="70">(SUM(G227:G228))/G237</f>
        <v>0.47939787662786848</v>
      </c>
      <c r="H242" s="72">
        <f t="shared" si="70"/>
        <v>0.47505563132582013</v>
      </c>
      <c r="I242" s="72">
        <f t="shared" si="70"/>
        <v>0.5049992425390093</v>
      </c>
      <c r="J242" s="72">
        <f t="shared" si="70"/>
        <v>0.49431907842827838</v>
      </c>
      <c r="K242" s="72">
        <f t="shared" si="70"/>
        <v>0.49340134402072705</v>
      </c>
      <c r="L242" s="72">
        <f t="shared" si="70"/>
        <v>0.38843930635838148</v>
      </c>
      <c r="M242" s="72">
        <f t="shared" si="70"/>
        <v>0.4411134903640257</v>
      </c>
      <c r="N242" s="72">
        <f t="shared" si="70"/>
        <v>0.38843930635838148</v>
      </c>
      <c r="O242" s="72">
        <f t="shared" si="70"/>
        <v>0.48223615464994773</v>
      </c>
      <c r="P242" s="72">
        <f t="shared" si="70"/>
        <v>0.44252505864789932</v>
      </c>
      <c r="Q242" s="72">
        <f t="shared" si="70"/>
        <v>0.52953636149682282</v>
      </c>
      <c r="R242" s="72">
        <f t="shared" si="70"/>
        <v>0.47807978956597985</v>
      </c>
      <c r="S242" s="72">
        <f t="shared" si="70"/>
        <v>0.40147023950675836</v>
      </c>
      <c r="T242" s="72">
        <f t="shared" si="70"/>
        <v>0.49347378062743302</v>
      </c>
      <c r="U242" s="72">
        <f t="shared" si="70"/>
        <v>0.46798815219867851</v>
      </c>
      <c r="V242" s="72">
        <f t="shared" si="70"/>
        <v>0.45978522901599822</v>
      </c>
      <c r="W242" s="72">
        <f t="shared" si="70"/>
        <v>0.54214015151515149</v>
      </c>
      <c r="X242" s="72">
        <f t="shared" si="70"/>
        <v>0.50121332450915512</v>
      </c>
      <c r="Y242" s="72">
        <f t="shared" si="70"/>
        <v>0.52195860676426042</v>
      </c>
      <c r="Z242" s="72">
        <f t="shared" si="70"/>
        <v>0.48529411764705882</v>
      </c>
      <c r="AA242" s="72">
        <f t="shared" si="70"/>
        <v>0.44599559147685525</v>
      </c>
      <c r="AB242" s="72">
        <f t="shared" si="70"/>
        <v>0.52297499465697794</v>
      </c>
      <c r="AC242" s="72">
        <f t="shared" si="70"/>
        <v>0.45316012990257309</v>
      </c>
      <c r="AD242" s="72">
        <f t="shared" si="70"/>
        <v>0.445578231292517</v>
      </c>
      <c r="AE242" s="72">
        <f t="shared" si="70"/>
        <v>0.3978102189781022</v>
      </c>
      <c r="AF242" s="72">
        <f t="shared" si="70"/>
        <v>0.35371179039301309</v>
      </c>
      <c r="AG242" s="73">
        <f t="shared" si="70"/>
        <v>0.30874316939890711</v>
      </c>
    </row>
    <row r="243" spans="1:33" x14ac:dyDescent="0.25">
      <c r="A243" s="126"/>
      <c r="B243" s="98"/>
      <c r="C243" s="54"/>
      <c r="D243" s="110" t="s">
        <v>419</v>
      </c>
      <c r="E243" s="117">
        <v>2018</v>
      </c>
      <c r="F243" s="72">
        <f>(SUM(F229:F230))/F237</f>
        <v>0.10948080294756007</v>
      </c>
      <c r="G243" s="72">
        <f t="shared" ref="G243:AG243" si="71">(SUM(G229:G230))/G237</f>
        <v>0.10040903485819122</v>
      </c>
      <c r="H243" s="72">
        <f t="shared" si="71"/>
        <v>0.10013638647620415</v>
      </c>
      <c r="I243" s="72">
        <f t="shared" si="71"/>
        <v>9.9681866383881226E-2</v>
      </c>
      <c r="J243" s="72">
        <f t="shared" si="71"/>
        <v>9.6891273473252326E-2</v>
      </c>
      <c r="K243" s="72">
        <f t="shared" si="71"/>
        <v>9.4162415998704563E-2</v>
      </c>
      <c r="L243" s="72">
        <f t="shared" si="71"/>
        <v>0.10289017341040463</v>
      </c>
      <c r="M243" s="72">
        <f t="shared" si="71"/>
        <v>0.1107145689586803</v>
      </c>
      <c r="N243" s="72">
        <f t="shared" si="71"/>
        <v>0.10289017341040463</v>
      </c>
      <c r="O243" s="72">
        <f t="shared" si="71"/>
        <v>9.9529780564263329E-2</v>
      </c>
      <c r="P243" s="72">
        <f t="shared" si="71"/>
        <v>0.10577948389848582</v>
      </c>
      <c r="Q243" s="72">
        <f t="shared" si="71"/>
        <v>9.8376088491409747E-2</v>
      </c>
      <c r="R243" s="72">
        <f t="shared" si="71"/>
        <v>8.965366067514248E-2</v>
      </c>
      <c r="S243" s="72">
        <f t="shared" si="71"/>
        <v>0.12497035807446051</v>
      </c>
      <c r="T243" s="72">
        <f t="shared" si="71"/>
        <v>0.10785436226242272</v>
      </c>
      <c r="U243" s="72">
        <f t="shared" si="71"/>
        <v>0.10845295055821372</v>
      </c>
      <c r="V243" s="72">
        <f t="shared" si="71"/>
        <v>0.10168748630287092</v>
      </c>
      <c r="W243" s="72">
        <f t="shared" si="71"/>
        <v>0.1025094696969697</v>
      </c>
      <c r="X243" s="72">
        <f t="shared" si="71"/>
        <v>0.10059563203176704</v>
      </c>
      <c r="Y243" s="72">
        <f t="shared" si="71"/>
        <v>9.4144371529530535E-2</v>
      </c>
      <c r="Z243" s="72">
        <f t="shared" si="71"/>
        <v>0.10045248868778281</v>
      </c>
      <c r="AA243" s="72">
        <f t="shared" si="71"/>
        <v>7.9353416605437183E-2</v>
      </c>
      <c r="AB243" s="72">
        <f t="shared" si="71"/>
        <v>9.2754862150032064E-2</v>
      </c>
      <c r="AC243" s="72">
        <f t="shared" si="71"/>
        <v>9.7926555083687236E-2</v>
      </c>
      <c r="AD243" s="72">
        <f t="shared" si="71"/>
        <v>0.10034013605442177</v>
      </c>
      <c r="AE243" s="72">
        <f t="shared" si="71"/>
        <v>8.7591240875912413E-2</v>
      </c>
      <c r="AF243" s="72">
        <f t="shared" si="71"/>
        <v>0.13100436681222707</v>
      </c>
      <c r="AG243" s="73">
        <f t="shared" si="71"/>
        <v>0.11202185792349727</v>
      </c>
    </row>
    <row r="244" spans="1:33" x14ac:dyDescent="0.25">
      <c r="A244" s="126"/>
      <c r="B244" s="99"/>
      <c r="C244" s="59"/>
      <c r="D244" s="111" t="s">
        <v>420</v>
      </c>
      <c r="E244" s="117">
        <v>2018</v>
      </c>
      <c r="F244" s="60">
        <f>(SUM(F231:F236))/F237</f>
        <v>6.2780428613319228E-2</v>
      </c>
      <c r="G244" s="60">
        <f t="shared" ref="G244:AG244" si="72">(SUM(G231:G236))/G237</f>
        <v>4.1219284790520012E-2</v>
      </c>
      <c r="H244" s="60">
        <f t="shared" si="72"/>
        <v>3.8906036896130931E-2</v>
      </c>
      <c r="I244" s="60">
        <f t="shared" si="72"/>
        <v>3.9918194212998033E-2</v>
      </c>
      <c r="J244" s="60">
        <f t="shared" si="72"/>
        <v>3.9924254379043712E-2</v>
      </c>
      <c r="K244" s="60">
        <f t="shared" si="72"/>
        <v>3.716298275443284E-2</v>
      </c>
      <c r="L244" s="60">
        <f t="shared" si="72"/>
        <v>7.1098265895953763E-2</v>
      </c>
      <c r="M244" s="60">
        <f t="shared" si="72"/>
        <v>4.6236814973431677E-2</v>
      </c>
      <c r="N244" s="60">
        <f t="shared" si="72"/>
        <v>7.1098265895953763E-2</v>
      </c>
      <c r="O244" s="60">
        <f t="shared" si="72"/>
        <v>4.0229885057471264E-2</v>
      </c>
      <c r="P244" s="60">
        <f t="shared" si="72"/>
        <v>4.0520366815952231E-2</v>
      </c>
      <c r="Q244" s="60">
        <f t="shared" si="72"/>
        <v>3.8832666509767001E-2</v>
      </c>
      <c r="R244" s="60">
        <f t="shared" si="72"/>
        <v>3.704515563349408E-2</v>
      </c>
      <c r="S244" s="60">
        <f t="shared" si="72"/>
        <v>5.5015413801280534E-2</v>
      </c>
      <c r="T244" s="60">
        <f t="shared" si="72"/>
        <v>4.2363178383329515E-2</v>
      </c>
      <c r="U244" s="60">
        <f t="shared" si="72"/>
        <v>4.3290043290043288E-2</v>
      </c>
      <c r="V244" s="60">
        <f t="shared" si="72"/>
        <v>4.0981810212579441E-2</v>
      </c>
      <c r="W244" s="60">
        <f t="shared" si="72"/>
        <v>4.450757575757576E-2</v>
      </c>
      <c r="X244" s="60">
        <f t="shared" si="72"/>
        <v>4.0811824398852857E-2</v>
      </c>
      <c r="Y244" s="60">
        <f t="shared" si="72"/>
        <v>3.5588086824835941E-2</v>
      </c>
      <c r="Z244" s="60">
        <f t="shared" si="72"/>
        <v>3.9366515837104071E-2</v>
      </c>
      <c r="AA244" s="60">
        <f t="shared" si="72"/>
        <v>3.2329169728141073E-2</v>
      </c>
      <c r="AB244" s="60">
        <f t="shared" si="72"/>
        <v>3.5263945287454586E-2</v>
      </c>
      <c r="AC244" s="60">
        <f t="shared" si="72"/>
        <v>4.021983512365726E-2</v>
      </c>
      <c r="AD244" s="60">
        <f t="shared" si="72"/>
        <v>3.5714285714285712E-2</v>
      </c>
      <c r="AE244" s="60">
        <f t="shared" si="72"/>
        <v>5.6569343065693431E-2</v>
      </c>
      <c r="AF244" s="60">
        <f t="shared" si="72"/>
        <v>8.296943231441048E-2</v>
      </c>
      <c r="AG244" s="61">
        <f t="shared" si="72"/>
        <v>0.12841530054644809</v>
      </c>
    </row>
    <row r="245" spans="1:33" x14ac:dyDescent="0.25">
      <c r="A245" s="126" t="s">
        <v>362</v>
      </c>
      <c r="B245" s="50" t="s">
        <v>461</v>
      </c>
      <c r="C245" s="51" t="s">
        <v>256</v>
      </c>
      <c r="D245" s="89" t="s">
        <v>126</v>
      </c>
      <c r="E245" s="89">
        <v>2018</v>
      </c>
      <c r="F245" s="52">
        <v>441087</v>
      </c>
      <c r="G245" s="52">
        <v>29739</v>
      </c>
      <c r="H245" s="52">
        <v>6363</v>
      </c>
      <c r="I245" s="52">
        <v>5592</v>
      </c>
      <c r="J245" s="52">
        <v>4971</v>
      </c>
      <c r="K245" s="52">
        <v>4962</v>
      </c>
      <c r="L245" s="52">
        <v>1194</v>
      </c>
      <c r="M245" s="52">
        <v>6657</v>
      </c>
      <c r="N245" s="52">
        <v>1194</v>
      </c>
      <c r="O245" s="52">
        <v>1692</v>
      </c>
      <c r="P245" s="52">
        <v>2454</v>
      </c>
      <c r="Q245" s="52">
        <v>1467</v>
      </c>
      <c r="R245" s="52">
        <v>2034</v>
      </c>
      <c r="S245" s="52">
        <v>2577</v>
      </c>
      <c r="T245" s="52">
        <v>2283</v>
      </c>
      <c r="U245" s="52">
        <v>2316</v>
      </c>
      <c r="V245" s="52">
        <v>2379</v>
      </c>
      <c r="W245" s="52">
        <v>1479</v>
      </c>
      <c r="X245" s="52">
        <v>2133</v>
      </c>
      <c r="Y245" s="52">
        <v>1236</v>
      </c>
      <c r="Z245" s="52">
        <v>1995</v>
      </c>
      <c r="AA245" s="52">
        <v>1209</v>
      </c>
      <c r="AB245" s="52">
        <v>1527</v>
      </c>
      <c r="AC245" s="52">
        <v>1764</v>
      </c>
      <c r="AD245" s="52">
        <v>336</v>
      </c>
      <c r="AE245" s="52">
        <v>354</v>
      </c>
      <c r="AF245" s="52">
        <v>180</v>
      </c>
      <c r="AG245" s="53">
        <v>330</v>
      </c>
    </row>
    <row r="246" spans="1:33" x14ac:dyDescent="0.25">
      <c r="A246" s="126"/>
      <c r="B246" s="98"/>
      <c r="C246" s="54" t="s">
        <v>274</v>
      </c>
      <c r="D246" s="26" t="s">
        <v>177</v>
      </c>
      <c r="E246" s="26">
        <v>2018</v>
      </c>
      <c r="F246" s="21">
        <v>562269</v>
      </c>
      <c r="G246" s="21">
        <v>47562</v>
      </c>
      <c r="H246" s="21">
        <v>12429</v>
      </c>
      <c r="I246" s="21">
        <v>9141</v>
      </c>
      <c r="J246" s="21">
        <v>7710</v>
      </c>
      <c r="K246" s="21">
        <v>6528</v>
      </c>
      <c r="L246" s="21">
        <v>1554</v>
      </c>
      <c r="M246" s="21">
        <v>10200</v>
      </c>
      <c r="N246" s="21">
        <v>1554</v>
      </c>
      <c r="O246" s="21">
        <v>2040</v>
      </c>
      <c r="P246" s="21">
        <v>4962</v>
      </c>
      <c r="Q246" s="21">
        <v>2721</v>
      </c>
      <c r="R246" s="21">
        <v>2736</v>
      </c>
      <c r="S246" s="21">
        <v>4164</v>
      </c>
      <c r="T246" s="21">
        <v>3447</v>
      </c>
      <c r="U246" s="21">
        <v>2745</v>
      </c>
      <c r="V246" s="21">
        <v>4128</v>
      </c>
      <c r="W246" s="21">
        <v>1836</v>
      </c>
      <c r="X246" s="21">
        <v>3360</v>
      </c>
      <c r="Y246" s="21">
        <v>1752</v>
      </c>
      <c r="Z246" s="21">
        <v>3060</v>
      </c>
      <c r="AA246" s="21">
        <v>2427</v>
      </c>
      <c r="AB246" s="21">
        <v>3339</v>
      </c>
      <c r="AC246" s="21">
        <v>3291</v>
      </c>
      <c r="AD246" s="21">
        <v>645</v>
      </c>
      <c r="AE246" s="21">
        <v>564</v>
      </c>
      <c r="AF246" s="21">
        <v>180</v>
      </c>
      <c r="AG246" s="22">
        <v>168</v>
      </c>
    </row>
    <row r="247" spans="1:33" x14ac:dyDescent="0.25">
      <c r="A247" s="126"/>
      <c r="B247" s="98"/>
      <c r="C247" s="54" t="s">
        <v>283</v>
      </c>
      <c r="D247" s="26" t="s">
        <v>193</v>
      </c>
      <c r="E247" s="26">
        <v>2018</v>
      </c>
      <c r="F247" s="21">
        <v>294882</v>
      </c>
      <c r="G247" s="21">
        <v>28521</v>
      </c>
      <c r="H247" s="21">
        <v>5598</v>
      </c>
      <c r="I247" s="21">
        <v>5934</v>
      </c>
      <c r="J247" s="21">
        <v>5460</v>
      </c>
      <c r="K247" s="21">
        <v>6543</v>
      </c>
      <c r="L247" s="21">
        <v>615</v>
      </c>
      <c r="M247" s="21">
        <v>4374</v>
      </c>
      <c r="N247" s="21">
        <v>615</v>
      </c>
      <c r="O247" s="21">
        <v>1992</v>
      </c>
      <c r="P247" s="21">
        <v>1512</v>
      </c>
      <c r="Q247" s="21">
        <v>2016</v>
      </c>
      <c r="R247" s="21">
        <v>2295</v>
      </c>
      <c r="S247" s="21">
        <v>1080</v>
      </c>
      <c r="T247" s="21">
        <v>1683</v>
      </c>
      <c r="U247" s="21">
        <v>1818</v>
      </c>
      <c r="V247" s="21">
        <v>1770</v>
      </c>
      <c r="W247" s="21">
        <v>1977</v>
      </c>
      <c r="X247" s="21">
        <v>1980</v>
      </c>
      <c r="Y247" s="21">
        <v>2253</v>
      </c>
      <c r="Z247" s="21">
        <v>1938</v>
      </c>
      <c r="AA247" s="21">
        <v>1800</v>
      </c>
      <c r="AB247" s="21">
        <v>2310</v>
      </c>
      <c r="AC247" s="21">
        <v>1476</v>
      </c>
      <c r="AD247" s="21">
        <v>213</v>
      </c>
      <c r="AE247" s="21">
        <v>168</v>
      </c>
      <c r="AF247" s="21">
        <v>78</v>
      </c>
      <c r="AG247" s="22">
        <v>156</v>
      </c>
    </row>
    <row r="248" spans="1:33" x14ac:dyDescent="0.25">
      <c r="A248" s="126"/>
      <c r="B248" s="98"/>
      <c r="C248" s="54" t="s">
        <v>287</v>
      </c>
      <c r="D248" s="26" t="s">
        <v>79</v>
      </c>
      <c r="E248" s="26">
        <v>2018</v>
      </c>
      <c r="F248" s="21">
        <v>233100</v>
      </c>
      <c r="G248" s="21">
        <v>19725</v>
      </c>
      <c r="H248" s="21">
        <v>3861</v>
      </c>
      <c r="I248" s="21">
        <v>4260</v>
      </c>
      <c r="J248" s="21">
        <v>3876</v>
      </c>
      <c r="K248" s="21">
        <v>3939</v>
      </c>
      <c r="L248" s="21">
        <v>465</v>
      </c>
      <c r="M248" s="21">
        <v>3324</v>
      </c>
      <c r="N248" s="21">
        <v>465</v>
      </c>
      <c r="O248" s="21">
        <v>1149</v>
      </c>
      <c r="P248" s="21">
        <v>1176</v>
      </c>
      <c r="Q248" s="21">
        <v>1485</v>
      </c>
      <c r="R248" s="21">
        <v>1479</v>
      </c>
      <c r="S248" s="21">
        <v>1044</v>
      </c>
      <c r="T248" s="21">
        <v>1143</v>
      </c>
      <c r="U248" s="21">
        <v>1134</v>
      </c>
      <c r="V248" s="21">
        <v>1224</v>
      </c>
      <c r="W248" s="21">
        <v>1176</v>
      </c>
      <c r="X248" s="21">
        <v>1395</v>
      </c>
      <c r="Y248" s="21">
        <v>1311</v>
      </c>
      <c r="Z248" s="21">
        <v>1380</v>
      </c>
      <c r="AA248" s="21">
        <v>1557</v>
      </c>
      <c r="AB248" s="21">
        <v>1464</v>
      </c>
      <c r="AC248" s="21">
        <v>1146</v>
      </c>
      <c r="AD248" s="21">
        <v>141</v>
      </c>
      <c r="AE248" s="21">
        <v>141</v>
      </c>
      <c r="AF248" s="21">
        <v>54</v>
      </c>
      <c r="AG248" s="22">
        <v>129</v>
      </c>
    </row>
    <row r="249" spans="1:33" x14ac:dyDescent="0.25">
      <c r="A249" s="126"/>
      <c r="B249" s="98"/>
      <c r="C249" s="54" t="s">
        <v>289</v>
      </c>
      <c r="D249" s="26" t="s">
        <v>78</v>
      </c>
      <c r="E249" s="26">
        <v>2018</v>
      </c>
      <c r="F249" s="21">
        <v>266082</v>
      </c>
      <c r="G249" s="21">
        <v>21591</v>
      </c>
      <c r="H249" s="21">
        <v>4473</v>
      </c>
      <c r="I249" s="21">
        <v>4065</v>
      </c>
      <c r="J249" s="21">
        <v>4122</v>
      </c>
      <c r="K249" s="21">
        <v>4035</v>
      </c>
      <c r="L249" s="21">
        <v>468</v>
      </c>
      <c r="M249" s="21">
        <v>4431</v>
      </c>
      <c r="N249" s="21">
        <v>468</v>
      </c>
      <c r="O249" s="21">
        <v>1299</v>
      </c>
      <c r="P249" s="21">
        <v>1590</v>
      </c>
      <c r="Q249" s="21">
        <v>1125</v>
      </c>
      <c r="R249" s="21">
        <v>1596</v>
      </c>
      <c r="S249" s="21">
        <v>1251</v>
      </c>
      <c r="T249" s="21">
        <v>1689</v>
      </c>
      <c r="U249" s="21">
        <v>1827</v>
      </c>
      <c r="V249" s="21">
        <v>1410</v>
      </c>
      <c r="W249" s="21">
        <v>1425</v>
      </c>
      <c r="X249" s="21">
        <v>1425</v>
      </c>
      <c r="Y249" s="21">
        <v>1140</v>
      </c>
      <c r="Z249" s="21">
        <v>1515</v>
      </c>
      <c r="AA249" s="21">
        <v>1002</v>
      </c>
      <c r="AB249" s="21">
        <v>1470</v>
      </c>
      <c r="AC249" s="21">
        <v>1350</v>
      </c>
      <c r="AD249" s="21">
        <v>150</v>
      </c>
      <c r="AE249" s="21">
        <v>186</v>
      </c>
      <c r="AF249" s="21">
        <v>66</v>
      </c>
      <c r="AG249" s="22">
        <v>69</v>
      </c>
    </row>
    <row r="250" spans="1:33" x14ac:dyDescent="0.25">
      <c r="A250" s="126"/>
      <c r="B250" s="98"/>
      <c r="C250" s="54" t="s">
        <v>290</v>
      </c>
      <c r="D250" s="26" t="s">
        <v>183</v>
      </c>
      <c r="E250" s="26">
        <v>2018</v>
      </c>
      <c r="F250" s="21">
        <v>224376</v>
      </c>
      <c r="G250" s="21">
        <v>19893</v>
      </c>
      <c r="H250" s="21">
        <v>3609</v>
      </c>
      <c r="I250" s="21">
        <v>4050</v>
      </c>
      <c r="J250" s="21">
        <v>4140</v>
      </c>
      <c r="K250" s="21">
        <v>3843</v>
      </c>
      <c r="L250" s="21">
        <v>267</v>
      </c>
      <c r="M250" s="21">
        <v>3987</v>
      </c>
      <c r="N250" s="21">
        <v>267</v>
      </c>
      <c r="O250" s="21">
        <v>1230</v>
      </c>
      <c r="P250" s="21">
        <v>1137</v>
      </c>
      <c r="Q250" s="21">
        <v>1380</v>
      </c>
      <c r="R250" s="21">
        <v>1350</v>
      </c>
      <c r="S250" s="21">
        <v>1293</v>
      </c>
      <c r="T250" s="21">
        <v>1242</v>
      </c>
      <c r="U250" s="21">
        <v>1392</v>
      </c>
      <c r="V250" s="21">
        <v>1200</v>
      </c>
      <c r="W250" s="21">
        <v>1266</v>
      </c>
      <c r="X250" s="21">
        <v>1371</v>
      </c>
      <c r="Y250" s="21">
        <v>1266</v>
      </c>
      <c r="Z250" s="21">
        <v>1299</v>
      </c>
      <c r="AA250" s="21">
        <v>1629</v>
      </c>
      <c r="AB250" s="21">
        <v>1269</v>
      </c>
      <c r="AC250" s="21">
        <v>1299</v>
      </c>
      <c r="AD250" s="21">
        <v>87</v>
      </c>
      <c r="AE250" s="21">
        <v>84</v>
      </c>
      <c r="AF250" s="21">
        <v>30</v>
      </c>
      <c r="AG250" s="22">
        <v>69</v>
      </c>
    </row>
    <row r="251" spans="1:33" x14ac:dyDescent="0.25">
      <c r="A251" s="126"/>
      <c r="B251" s="98"/>
      <c r="C251" s="54" t="s">
        <v>292</v>
      </c>
      <c r="D251" s="26" t="s">
        <v>124</v>
      </c>
      <c r="E251" s="26">
        <v>2018</v>
      </c>
      <c r="F251" s="21">
        <v>147258</v>
      </c>
      <c r="G251" s="21">
        <v>12651</v>
      </c>
      <c r="H251" s="21">
        <v>2151</v>
      </c>
      <c r="I251" s="21">
        <v>2439</v>
      </c>
      <c r="J251" s="21">
        <v>3180</v>
      </c>
      <c r="K251" s="21">
        <v>2910</v>
      </c>
      <c r="L251" s="21">
        <v>144</v>
      </c>
      <c r="M251" s="21">
        <v>1827</v>
      </c>
      <c r="N251" s="21">
        <v>144</v>
      </c>
      <c r="O251" s="21">
        <v>858</v>
      </c>
      <c r="P251" s="21">
        <v>459</v>
      </c>
      <c r="Q251" s="21">
        <v>921</v>
      </c>
      <c r="R251" s="21">
        <v>897</v>
      </c>
      <c r="S251" s="21">
        <v>408</v>
      </c>
      <c r="T251" s="21">
        <v>747</v>
      </c>
      <c r="U251" s="21">
        <v>756</v>
      </c>
      <c r="V251" s="21">
        <v>603</v>
      </c>
      <c r="W251" s="21">
        <v>1572</v>
      </c>
      <c r="X251" s="21">
        <v>729</v>
      </c>
      <c r="Y251" s="21">
        <v>1152</v>
      </c>
      <c r="Z251" s="21">
        <v>789</v>
      </c>
      <c r="AA251" s="21">
        <v>864</v>
      </c>
      <c r="AB251" s="21">
        <v>1092</v>
      </c>
      <c r="AC251" s="21">
        <v>666</v>
      </c>
      <c r="AD251" s="21">
        <v>54</v>
      </c>
      <c r="AE251" s="21">
        <v>42</v>
      </c>
      <c r="AF251" s="21">
        <v>27</v>
      </c>
      <c r="AG251" s="22">
        <v>18</v>
      </c>
    </row>
    <row r="252" spans="1:33" x14ac:dyDescent="0.25">
      <c r="A252" s="126"/>
      <c r="B252" s="98"/>
      <c r="C252" s="54" t="s">
        <v>294</v>
      </c>
      <c r="D252" s="26" t="s">
        <v>115</v>
      </c>
      <c r="E252" s="26">
        <v>2018</v>
      </c>
      <c r="F252" s="21">
        <v>276087</v>
      </c>
      <c r="G252" s="21">
        <v>19806</v>
      </c>
      <c r="H252" s="21">
        <v>3312</v>
      </c>
      <c r="I252" s="21">
        <v>4122</v>
      </c>
      <c r="J252" s="21">
        <v>4563</v>
      </c>
      <c r="K252" s="21">
        <v>4293</v>
      </c>
      <c r="L252" s="21">
        <v>483</v>
      </c>
      <c r="M252" s="21">
        <v>3030</v>
      </c>
      <c r="N252" s="21">
        <v>483</v>
      </c>
      <c r="O252" s="21">
        <v>1218</v>
      </c>
      <c r="P252" s="21">
        <v>771</v>
      </c>
      <c r="Q252" s="21">
        <v>1632</v>
      </c>
      <c r="R252" s="21">
        <v>1299</v>
      </c>
      <c r="S252" s="21">
        <v>831</v>
      </c>
      <c r="T252" s="21">
        <v>864</v>
      </c>
      <c r="U252" s="21">
        <v>1179</v>
      </c>
      <c r="V252" s="21">
        <v>975</v>
      </c>
      <c r="W252" s="21">
        <v>1938</v>
      </c>
      <c r="X252" s="21">
        <v>1209</v>
      </c>
      <c r="Y252" s="21">
        <v>1779</v>
      </c>
      <c r="Z252" s="21">
        <v>1281</v>
      </c>
      <c r="AA252" s="21">
        <v>1761</v>
      </c>
      <c r="AB252" s="21">
        <v>1566</v>
      </c>
      <c r="AC252" s="21">
        <v>1020</v>
      </c>
      <c r="AD252" s="21">
        <v>141</v>
      </c>
      <c r="AE252" s="21">
        <v>105</v>
      </c>
      <c r="AF252" s="21">
        <v>75</v>
      </c>
      <c r="AG252" s="22">
        <v>165</v>
      </c>
    </row>
    <row r="253" spans="1:33" x14ac:dyDescent="0.25">
      <c r="A253" s="126"/>
      <c r="B253" s="98"/>
      <c r="C253" s="54" t="s">
        <v>197</v>
      </c>
      <c r="D253" s="26" t="s">
        <v>197</v>
      </c>
      <c r="E253" s="26">
        <v>2018</v>
      </c>
      <c r="F253" s="21">
        <v>2445141</v>
      </c>
      <c r="G253" s="21">
        <v>199494</v>
      </c>
      <c r="H253" s="21">
        <v>41793</v>
      </c>
      <c r="I253" s="21">
        <v>39606</v>
      </c>
      <c r="J253" s="21">
        <v>38022</v>
      </c>
      <c r="K253" s="21">
        <v>37053</v>
      </c>
      <c r="L253" s="21">
        <v>5190</v>
      </c>
      <c r="M253" s="21">
        <v>37827</v>
      </c>
      <c r="N253" s="21">
        <v>5190</v>
      </c>
      <c r="O253" s="21">
        <v>11484</v>
      </c>
      <c r="P253" s="21">
        <v>14067</v>
      </c>
      <c r="Q253" s="21">
        <v>12747</v>
      </c>
      <c r="R253" s="21">
        <v>13686</v>
      </c>
      <c r="S253" s="21">
        <v>12651</v>
      </c>
      <c r="T253" s="21">
        <v>13101</v>
      </c>
      <c r="U253" s="21">
        <v>13167</v>
      </c>
      <c r="V253" s="21">
        <v>13689</v>
      </c>
      <c r="W253" s="21">
        <v>12672</v>
      </c>
      <c r="X253" s="21">
        <v>13599</v>
      </c>
      <c r="Y253" s="21">
        <v>11886</v>
      </c>
      <c r="Z253" s="21">
        <v>13260</v>
      </c>
      <c r="AA253" s="21">
        <v>12249</v>
      </c>
      <c r="AB253" s="21">
        <v>14037</v>
      </c>
      <c r="AC253" s="21">
        <v>12009</v>
      </c>
      <c r="AD253" s="21">
        <v>1764</v>
      </c>
      <c r="AE253" s="21">
        <v>1644</v>
      </c>
      <c r="AF253" s="21">
        <v>687</v>
      </c>
      <c r="AG253" s="22">
        <v>1098</v>
      </c>
    </row>
    <row r="254" spans="1:33" x14ac:dyDescent="0.25">
      <c r="A254" s="126"/>
      <c r="B254" s="98"/>
      <c r="C254" s="54" t="s">
        <v>198</v>
      </c>
      <c r="D254" s="26" t="s">
        <v>198</v>
      </c>
      <c r="E254" s="26">
        <v>2018</v>
      </c>
      <c r="F254" s="21">
        <v>2445141</v>
      </c>
      <c r="G254" s="21">
        <v>199494</v>
      </c>
      <c r="H254" s="21">
        <v>41793</v>
      </c>
      <c r="I254" s="21">
        <v>39606</v>
      </c>
      <c r="J254" s="21">
        <v>38022</v>
      </c>
      <c r="K254" s="21">
        <v>37053</v>
      </c>
      <c r="L254" s="21">
        <v>5190</v>
      </c>
      <c r="M254" s="21">
        <v>37827</v>
      </c>
      <c r="N254" s="21">
        <v>5190</v>
      </c>
      <c r="O254" s="21">
        <v>11484</v>
      </c>
      <c r="P254" s="21">
        <v>14067</v>
      </c>
      <c r="Q254" s="21">
        <v>12747</v>
      </c>
      <c r="R254" s="21">
        <v>13686</v>
      </c>
      <c r="S254" s="21">
        <v>12651</v>
      </c>
      <c r="T254" s="21">
        <v>13101</v>
      </c>
      <c r="U254" s="21">
        <v>13167</v>
      </c>
      <c r="V254" s="21">
        <v>13689</v>
      </c>
      <c r="W254" s="21">
        <v>12672</v>
      </c>
      <c r="X254" s="21">
        <v>13599</v>
      </c>
      <c r="Y254" s="21">
        <v>11886</v>
      </c>
      <c r="Z254" s="21">
        <v>13260</v>
      </c>
      <c r="AA254" s="21">
        <v>12249</v>
      </c>
      <c r="AB254" s="21">
        <v>14037</v>
      </c>
      <c r="AC254" s="21">
        <v>12009</v>
      </c>
      <c r="AD254" s="21">
        <v>1764</v>
      </c>
      <c r="AE254" s="21">
        <v>1644</v>
      </c>
      <c r="AF254" s="21">
        <v>687</v>
      </c>
      <c r="AG254" s="22">
        <v>1098</v>
      </c>
    </row>
    <row r="255" spans="1:33" x14ac:dyDescent="0.25">
      <c r="A255" s="126"/>
      <c r="B255" s="98"/>
      <c r="C255" s="54"/>
      <c r="D255" s="110" t="s">
        <v>126</v>
      </c>
      <c r="E255" s="117">
        <v>2018</v>
      </c>
      <c r="F255" s="72">
        <f>F245/F$254</f>
        <v>0.18039327793366516</v>
      </c>
      <c r="G255" s="72">
        <f t="shared" ref="G255:AG255" si="73">G245/G$254</f>
        <v>0.14907215254594122</v>
      </c>
      <c r="H255" s="72">
        <f t="shared" si="73"/>
        <v>0.15225037685736845</v>
      </c>
      <c r="I255" s="72">
        <f t="shared" si="73"/>
        <v>0.14119072867747312</v>
      </c>
      <c r="J255" s="72">
        <f t="shared" si="73"/>
        <v>0.13074009783809373</v>
      </c>
      <c r="K255" s="72">
        <f t="shared" si="73"/>
        <v>0.13391628208242248</v>
      </c>
      <c r="L255" s="72">
        <f t="shared" si="73"/>
        <v>0.23005780346820809</v>
      </c>
      <c r="M255" s="72">
        <f t="shared" si="73"/>
        <v>0.17598540724879055</v>
      </c>
      <c r="N255" s="72">
        <f t="shared" si="73"/>
        <v>0.23005780346820809</v>
      </c>
      <c r="O255" s="72">
        <f t="shared" si="73"/>
        <v>0.14733542319749215</v>
      </c>
      <c r="P255" s="72">
        <f t="shared" si="73"/>
        <v>0.1744508423970996</v>
      </c>
      <c r="Q255" s="72">
        <f t="shared" si="73"/>
        <v>0.11508590256530948</v>
      </c>
      <c r="R255" s="72">
        <f t="shared" si="73"/>
        <v>0.14861902674265673</v>
      </c>
      <c r="S255" s="72">
        <f t="shared" si="73"/>
        <v>0.20369931230732749</v>
      </c>
      <c r="T255" s="72">
        <f t="shared" si="73"/>
        <v>0.17426150675520952</v>
      </c>
      <c r="U255" s="72">
        <f t="shared" si="73"/>
        <v>0.17589428115743905</v>
      </c>
      <c r="V255" s="72">
        <f t="shared" si="73"/>
        <v>0.1737891737891738</v>
      </c>
      <c r="W255" s="72">
        <f t="shared" si="73"/>
        <v>0.11671401515151515</v>
      </c>
      <c r="X255" s="72">
        <f t="shared" si="73"/>
        <v>0.15684976836532097</v>
      </c>
      <c r="Y255" s="72">
        <f t="shared" si="73"/>
        <v>0.10398788490661282</v>
      </c>
      <c r="Z255" s="72">
        <f t="shared" si="73"/>
        <v>0.1504524886877828</v>
      </c>
      <c r="AA255" s="72">
        <f t="shared" si="73"/>
        <v>9.8701934851824644E-2</v>
      </c>
      <c r="AB255" s="72">
        <f t="shared" si="73"/>
        <v>0.10878392818978415</v>
      </c>
      <c r="AC255" s="72">
        <f t="shared" si="73"/>
        <v>0.14688983262553085</v>
      </c>
      <c r="AD255" s="72">
        <f t="shared" si="73"/>
        <v>0.19047619047619047</v>
      </c>
      <c r="AE255" s="72">
        <f t="shared" si="73"/>
        <v>0.21532846715328466</v>
      </c>
      <c r="AF255" s="72">
        <f t="shared" si="73"/>
        <v>0.26200873362445415</v>
      </c>
      <c r="AG255" s="73">
        <f t="shared" si="73"/>
        <v>0.30054644808743169</v>
      </c>
    </row>
    <row r="256" spans="1:33" x14ac:dyDescent="0.25">
      <c r="A256" s="126"/>
      <c r="B256" s="98"/>
      <c r="C256" s="54"/>
      <c r="D256" s="110" t="s">
        <v>177</v>
      </c>
      <c r="E256" s="117">
        <v>2018</v>
      </c>
      <c r="F256" s="72">
        <f t="shared" ref="F256:F262" si="74">F246/F$254</f>
        <v>0.22995361003721257</v>
      </c>
      <c r="G256" s="72">
        <f t="shared" ref="G256:AG256" si="75">G246/G$254</f>
        <v>0.23841318535895817</v>
      </c>
      <c r="H256" s="72">
        <f t="shared" si="75"/>
        <v>0.29739430048094179</v>
      </c>
      <c r="I256" s="72">
        <f t="shared" si="75"/>
        <v>0.23079836388425995</v>
      </c>
      <c r="J256" s="72">
        <f t="shared" si="75"/>
        <v>0.2027773394350639</v>
      </c>
      <c r="K256" s="72">
        <f t="shared" si="75"/>
        <v>0.17618006639138531</v>
      </c>
      <c r="L256" s="72">
        <f t="shared" si="75"/>
        <v>0.29942196531791909</v>
      </c>
      <c r="M256" s="72">
        <f t="shared" si="75"/>
        <v>0.26964866365294632</v>
      </c>
      <c r="N256" s="72">
        <f t="shared" si="75"/>
        <v>0.29942196531791909</v>
      </c>
      <c r="O256" s="72">
        <f t="shared" si="75"/>
        <v>0.17763845350052246</v>
      </c>
      <c r="P256" s="72">
        <f t="shared" si="75"/>
        <v>0.3527404563872894</v>
      </c>
      <c r="Q256" s="72">
        <f t="shared" si="75"/>
        <v>0.21346199105671923</v>
      </c>
      <c r="R256" s="72">
        <f t="shared" si="75"/>
        <v>0.19991231915826391</v>
      </c>
      <c r="S256" s="72">
        <f t="shared" si="75"/>
        <v>0.32914394119041973</v>
      </c>
      <c r="T256" s="72">
        <f t="shared" si="75"/>
        <v>0.2631096862834898</v>
      </c>
      <c r="U256" s="72">
        <f t="shared" si="75"/>
        <v>0.20847573479152426</v>
      </c>
      <c r="V256" s="72">
        <f t="shared" si="75"/>
        <v>0.30155599386368614</v>
      </c>
      <c r="W256" s="72">
        <f t="shared" si="75"/>
        <v>0.14488636363636365</v>
      </c>
      <c r="X256" s="72">
        <f t="shared" si="75"/>
        <v>0.24707699095521729</v>
      </c>
      <c r="Y256" s="72">
        <f t="shared" si="75"/>
        <v>0.14740030287733469</v>
      </c>
      <c r="Z256" s="72">
        <f t="shared" si="75"/>
        <v>0.23076923076923078</v>
      </c>
      <c r="AA256" s="72">
        <f t="shared" si="75"/>
        <v>0.19813862356110704</v>
      </c>
      <c r="AB256" s="72">
        <f t="shared" si="75"/>
        <v>0.23787134002992091</v>
      </c>
      <c r="AC256" s="72">
        <f t="shared" si="75"/>
        <v>0.27404446665001247</v>
      </c>
      <c r="AD256" s="72">
        <f t="shared" si="75"/>
        <v>0.36564625850340138</v>
      </c>
      <c r="AE256" s="72">
        <f t="shared" si="75"/>
        <v>0.34306569343065696</v>
      </c>
      <c r="AF256" s="72">
        <f t="shared" si="75"/>
        <v>0.26200873362445415</v>
      </c>
      <c r="AG256" s="73">
        <f t="shared" si="75"/>
        <v>0.15300546448087432</v>
      </c>
    </row>
    <row r="257" spans="1:33" x14ac:dyDescent="0.25">
      <c r="A257" s="126"/>
      <c r="B257" s="98"/>
      <c r="C257" s="54"/>
      <c r="D257" s="110" t="s">
        <v>193</v>
      </c>
      <c r="E257" s="117">
        <v>2018</v>
      </c>
      <c r="F257" s="72">
        <f t="shared" si="74"/>
        <v>0.12059918016997792</v>
      </c>
      <c r="G257" s="72">
        <f t="shared" ref="G257:AG257" si="76">G247/G$254</f>
        <v>0.14296670576558693</v>
      </c>
      <c r="H257" s="72">
        <f t="shared" si="76"/>
        <v>0.13394587610365372</v>
      </c>
      <c r="I257" s="72">
        <f t="shared" si="76"/>
        <v>0.14982578397212543</v>
      </c>
      <c r="J257" s="72">
        <f t="shared" si="76"/>
        <v>0.14360107306296355</v>
      </c>
      <c r="K257" s="72">
        <f t="shared" si="76"/>
        <v>0.17658489191158611</v>
      </c>
      <c r="L257" s="72">
        <f t="shared" si="76"/>
        <v>0.11849710982658959</v>
      </c>
      <c r="M257" s="72">
        <f t="shared" si="76"/>
        <v>0.11563169164882227</v>
      </c>
      <c r="N257" s="72">
        <f t="shared" si="76"/>
        <v>0.11849710982658959</v>
      </c>
      <c r="O257" s="72">
        <f t="shared" si="76"/>
        <v>0.17345872518286312</v>
      </c>
      <c r="P257" s="72">
        <f t="shared" si="76"/>
        <v>0.10748560460652591</v>
      </c>
      <c r="Q257" s="72">
        <f t="shared" si="76"/>
        <v>0.15815485996705106</v>
      </c>
      <c r="R257" s="72">
        <f t="shared" si="76"/>
        <v>0.16768960982025427</v>
      </c>
      <c r="S257" s="72">
        <f t="shared" si="76"/>
        <v>8.536874555371117E-2</v>
      </c>
      <c r="T257" s="72">
        <f t="shared" si="76"/>
        <v>0.12846347607052896</v>
      </c>
      <c r="U257" s="72">
        <f t="shared" si="76"/>
        <v>0.13807245386192754</v>
      </c>
      <c r="V257" s="72">
        <f t="shared" si="76"/>
        <v>0.12930089853166776</v>
      </c>
      <c r="W257" s="72">
        <f t="shared" si="76"/>
        <v>0.15601325757575757</v>
      </c>
      <c r="X257" s="72">
        <f t="shared" si="76"/>
        <v>0.14559894109861019</v>
      </c>
      <c r="Y257" s="72">
        <f t="shared" si="76"/>
        <v>0.18955073195355882</v>
      </c>
      <c r="Z257" s="72">
        <f t="shared" si="76"/>
        <v>0.14615384615384616</v>
      </c>
      <c r="AA257" s="72">
        <f t="shared" si="76"/>
        <v>0.14695077149155034</v>
      </c>
      <c r="AB257" s="72">
        <f t="shared" si="76"/>
        <v>0.1645650780081214</v>
      </c>
      <c r="AC257" s="72">
        <f t="shared" si="76"/>
        <v>0.12290781913564826</v>
      </c>
      <c r="AD257" s="72">
        <f t="shared" si="76"/>
        <v>0.12074829931972789</v>
      </c>
      <c r="AE257" s="72">
        <f t="shared" si="76"/>
        <v>0.10218978102189781</v>
      </c>
      <c r="AF257" s="72">
        <f t="shared" si="76"/>
        <v>0.11353711790393013</v>
      </c>
      <c r="AG257" s="73">
        <f t="shared" si="76"/>
        <v>0.14207650273224043</v>
      </c>
    </row>
    <row r="258" spans="1:33" x14ac:dyDescent="0.25">
      <c r="A258" s="126"/>
      <c r="B258" s="98"/>
      <c r="C258" s="54"/>
      <c r="D258" s="110" t="s">
        <v>79</v>
      </c>
      <c r="E258" s="117">
        <v>2018</v>
      </c>
      <c r="F258" s="72">
        <f t="shared" si="74"/>
        <v>9.5331925643551849E-2</v>
      </c>
      <c r="G258" s="72">
        <f t="shared" ref="G258:AG258" si="77">G248/G$254</f>
        <v>9.8875154139974136E-2</v>
      </c>
      <c r="H258" s="72">
        <f t="shared" si="77"/>
        <v>9.2383892039336737E-2</v>
      </c>
      <c r="I258" s="72">
        <f t="shared" si="77"/>
        <v>0.10755946068777458</v>
      </c>
      <c r="J258" s="72">
        <f t="shared" si="77"/>
        <v>0.1019409815370049</v>
      </c>
      <c r="K258" s="72">
        <f t="shared" si="77"/>
        <v>0.10630718160472837</v>
      </c>
      <c r="L258" s="72">
        <f t="shared" si="77"/>
        <v>8.9595375722543349E-2</v>
      </c>
      <c r="M258" s="72">
        <f t="shared" si="77"/>
        <v>8.7873740978666029E-2</v>
      </c>
      <c r="N258" s="72">
        <f t="shared" si="77"/>
        <v>8.9595375722543349E-2</v>
      </c>
      <c r="O258" s="72">
        <f t="shared" si="77"/>
        <v>0.10005224660397075</v>
      </c>
      <c r="P258" s="72">
        <f t="shared" si="77"/>
        <v>8.3599914693964592E-2</v>
      </c>
      <c r="Q258" s="72">
        <f t="shared" si="77"/>
        <v>0.11649799952930101</v>
      </c>
      <c r="R258" s="72">
        <f t="shared" si="77"/>
        <v>0.10806663743971942</v>
      </c>
      <c r="S258" s="72">
        <f t="shared" si="77"/>
        <v>8.2523120701920791E-2</v>
      </c>
      <c r="T258" s="72">
        <f t="shared" si="77"/>
        <v>8.7245248454316471E-2</v>
      </c>
      <c r="U258" s="72">
        <f t="shared" si="77"/>
        <v>8.6124401913875603E-2</v>
      </c>
      <c r="V258" s="72">
        <f t="shared" si="77"/>
        <v>8.941485864562787E-2</v>
      </c>
      <c r="W258" s="72">
        <f t="shared" si="77"/>
        <v>9.2803030303030304E-2</v>
      </c>
      <c r="X258" s="72">
        <f t="shared" si="77"/>
        <v>0.10258107213765719</v>
      </c>
      <c r="Y258" s="72">
        <f t="shared" si="77"/>
        <v>0.11029782937910146</v>
      </c>
      <c r="Z258" s="72">
        <f t="shared" si="77"/>
        <v>0.10407239819004525</v>
      </c>
      <c r="AA258" s="72">
        <f t="shared" si="77"/>
        <v>0.12711241734019105</v>
      </c>
      <c r="AB258" s="72">
        <f t="shared" si="77"/>
        <v>0.10429578969865355</v>
      </c>
      <c r="AC258" s="72">
        <f t="shared" si="77"/>
        <v>9.5428428678491134E-2</v>
      </c>
      <c r="AD258" s="72">
        <f t="shared" si="77"/>
        <v>7.9931972789115652E-2</v>
      </c>
      <c r="AE258" s="72">
        <f t="shared" si="77"/>
        <v>8.576642335766424E-2</v>
      </c>
      <c r="AF258" s="72">
        <f t="shared" si="77"/>
        <v>7.8602620087336247E-2</v>
      </c>
      <c r="AG258" s="73">
        <f t="shared" si="77"/>
        <v>0.11748633879781421</v>
      </c>
    </row>
    <row r="259" spans="1:33" x14ac:dyDescent="0.25">
      <c r="A259" s="126"/>
      <c r="B259" s="98"/>
      <c r="C259" s="54"/>
      <c r="D259" s="110" t="s">
        <v>78</v>
      </c>
      <c r="E259" s="117">
        <v>2018</v>
      </c>
      <c r="F259" s="72">
        <f t="shared" si="74"/>
        <v>0.10882071831440396</v>
      </c>
      <c r="G259" s="72">
        <f t="shared" ref="G259:AG259" si="78">G249/G$254</f>
        <v>0.10822881891184698</v>
      </c>
      <c r="H259" s="72">
        <f t="shared" si="78"/>
        <v>0.10702749264230851</v>
      </c>
      <c r="I259" s="72">
        <f t="shared" si="78"/>
        <v>0.10263596424784123</v>
      </c>
      <c r="J259" s="72">
        <f t="shared" si="78"/>
        <v>0.10841091999368786</v>
      </c>
      <c r="K259" s="72">
        <f t="shared" si="78"/>
        <v>0.10889806493401344</v>
      </c>
      <c r="L259" s="72">
        <f t="shared" si="78"/>
        <v>9.0173410404624274E-2</v>
      </c>
      <c r="M259" s="72">
        <f t="shared" si="78"/>
        <v>0.11713855182805932</v>
      </c>
      <c r="N259" s="72">
        <f t="shared" si="78"/>
        <v>9.0173410404624274E-2</v>
      </c>
      <c r="O259" s="72">
        <f t="shared" si="78"/>
        <v>0.11311389759665622</v>
      </c>
      <c r="P259" s="72">
        <f t="shared" si="78"/>
        <v>0.11303049690765622</v>
      </c>
      <c r="Q259" s="72">
        <f t="shared" si="78"/>
        <v>8.8256060249470469E-2</v>
      </c>
      <c r="R259" s="72">
        <f t="shared" si="78"/>
        <v>0.11661551950898728</v>
      </c>
      <c r="S259" s="72">
        <f t="shared" si="78"/>
        <v>9.8885463599715437E-2</v>
      </c>
      <c r="T259" s="72">
        <f t="shared" si="78"/>
        <v>0.12892145637737576</v>
      </c>
      <c r="U259" s="72">
        <f t="shared" si="78"/>
        <v>0.13875598086124402</v>
      </c>
      <c r="V259" s="72">
        <f t="shared" si="78"/>
        <v>0.10300241069471838</v>
      </c>
      <c r="W259" s="72">
        <f t="shared" si="78"/>
        <v>0.11245265151515152</v>
      </c>
      <c r="X259" s="72">
        <f t="shared" si="78"/>
        <v>0.10478711669975734</v>
      </c>
      <c r="Y259" s="72">
        <f t="shared" si="78"/>
        <v>9.5911155981827353E-2</v>
      </c>
      <c r="Z259" s="72">
        <f t="shared" si="78"/>
        <v>0.11425339366515837</v>
      </c>
      <c r="AA259" s="72">
        <f t="shared" si="78"/>
        <v>8.1802596130296348E-2</v>
      </c>
      <c r="AB259" s="72">
        <f t="shared" si="78"/>
        <v>0.10472323145971361</v>
      </c>
      <c r="AC259" s="72">
        <f t="shared" si="78"/>
        <v>0.11241568823382463</v>
      </c>
      <c r="AD259" s="72">
        <f t="shared" si="78"/>
        <v>8.5034013605442174E-2</v>
      </c>
      <c r="AE259" s="72">
        <f t="shared" si="78"/>
        <v>0.11313868613138686</v>
      </c>
      <c r="AF259" s="72">
        <f t="shared" si="78"/>
        <v>9.606986899563319E-2</v>
      </c>
      <c r="AG259" s="73">
        <f t="shared" si="78"/>
        <v>6.2841530054644809E-2</v>
      </c>
    </row>
    <row r="260" spans="1:33" x14ac:dyDescent="0.25">
      <c r="A260" s="126"/>
      <c r="B260" s="98"/>
      <c r="C260" s="54"/>
      <c r="D260" s="110" t="s">
        <v>183</v>
      </c>
      <c r="E260" s="117">
        <v>2018</v>
      </c>
      <c r="F260" s="72">
        <f t="shared" si="74"/>
        <v>9.1764033239800896E-2</v>
      </c>
      <c r="G260" s="72">
        <f t="shared" ref="G260:AG260" si="79">G250/G$254</f>
        <v>9.9717284730367825E-2</v>
      </c>
      <c r="H260" s="72">
        <f t="shared" si="79"/>
        <v>8.6354174143995405E-2</v>
      </c>
      <c r="I260" s="72">
        <f t="shared" si="79"/>
        <v>0.10225723375246175</v>
      </c>
      <c r="J260" s="72">
        <f t="shared" si="79"/>
        <v>0.10888433012466467</v>
      </c>
      <c r="K260" s="72">
        <f t="shared" si="79"/>
        <v>0.10371629827544328</v>
      </c>
      <c r="L260" s="72">
        <f t="shared" si="79"/>
        <v>5.1445086705202314E-2</v>
      </c>
      <c r="M260" s="72">
        <f t="shared" si="79"/>
        <v>0.10540090411610754</v>
      </c>
      <c r="N260" s="72">
        <f t="shared" si="79"/>
        <v>5.1445086705202314E-2</v>
      </c>
      <c r="O260" s="72">
        <f t="shared" si="79"/>
        <v>0.1071055381400209</v>
      </c>
      <c r="P260" s="72">
        <f t="shared" si="79"/>
        <v>8.082746854339945E-2</v>
      </c>
      <c r="Q260" s="72">
        <f t="shared" si="79"/>
        <v>0.10826076723935044</v>
      </c>
      <c r="R260" s="72">
        <f t="shared" si="79"/>
        <v>9.8640946953090752E-2</v>
      </c>
      <c r="S260" s="72">
        <f t="shared" si="79"/>
        <v>0.10220535926013753</v>
      </c>
      <c r="T260" s="72">
        <f t="shared" si="79"/>
        <v>9.480192351728875E-2</v>
      </c>
      <c r="U260" s="72">
        <f t="shared" si="79"/>
        <v>0.10571884256094782</v>
      </c>
      <c r="V260" s="72">
        <f t="shared" si="79"/>
        <v>8.7661626123164582E-2</v>
      </c>
      <c r="W260" s="72">
        <f t="shared" si="79"/>
        <v>9.9905303030303025E-2</v>
      </c>
      <c r="X260" s="72">
        <f t="shared" si="79"/>
        <v>0.10081623648797705</v>
      </c>
      <c r="Y260" s="72">
        <f t="shared" si="79"/>
        <v>0.10651186269560828</v>
      </c>
      <c r="Z260" s="72">
        <f t="shared" si="79"/>
        <v>9.7963800904977374E-2</v>
      </c>
      <c r="AA260" s="72">
        <f t="shared" si="79"/>
        <v>0.13299044819985306</v>
      </c>
      <c r="AB260" s="72">
        <f t="shared" si="79"/>
        <v>9.0403932464201753E-2</v>
      </c>
      <c r="AC260" s="72">
        <f t="shared" si="79"/>
        <v>0.10816887334499126</v>
      </c>
      <c r="AD260" s="72">
        <f t="shared" si="79"/>
        <v>4.9319727891156462E-2</v>
      </c>
      <c r="AE260" s="72">
        <f t="shared" si="79"/>
        <v>5.1094890510948905E-2</v>
      </c>
      <c r="AF260" s="72">
        <f t="shared" si="79"/>
        <v>4.3668122270742356E-2</v>
      </c>
      <c r="AG260" s="73">
        <f t="shared" si="79"/>
        <v>6.2841530054644809E-2</v>
      </c>
    </row>
    <row r="261" spans="1:33" x14ac:dyDescent="0.25">
      <c r="A261" s="126"/>
      <c r="B261" s="98"/>
      <c r="C261" s="54"/>
      <c r="D261" s="110" t="s">
        <v>124</v>
      </c>
      <c r="E261" s="117">
        <v>2018</v>
      </c>
      <c r="F261" s="72">
        <f t="shared" si="74"/>
        <v>6.0224747775281674E-2</v>
      </c>
      <c r="G261" s="72">
        <f t="shared" ref="G261:AG261" si="80">G251/G$254</f>
        <v>6.3415441065896722E-2</v>
      </c>
      <c r="H261" s="72">
        <f t="shared" si="80"/>
        <v>5.1467949178092026E-2</v>
      </c>
      <c r="I261" s="72">
        <f t="shared" si="80"/>
        <v>6.1581578548704739E-2</v>
      </c>
      <c r="J261" s="72">
        <f t="shared" si="80"/>
        <v>8.3635789805901847E-2</v>
      </c>
      <c r="K261" s="72">
        <f t="shared" si="80"/>
        <v>7.8536150918953926E-2</v>
      </c>
      <c r="L261" s="72">
        <f t="shared" si="80"/>
        <v>2.7745664739884393E-2</v>
      </c>
      <c r="M261" s="72">
        <f t="shared" si="80"/>
        <v>4.8298834166071856E-2</v>
      </c>
      <c r="N261" s="72">
        <f t="shared" si="80"/>
        <v>2.7745664739884393E-2</v>
      </c>
      <c r="O261" s="72">
        <f t="shared" si="80"/>
        <v>7.4712643678160925E-2</v>
      </c>
      <c r="P261" s="72">
        <f t="shared" si="80"/>
        <v>3.2629558541266791E-2</v>
      </c>
      <c r="Q261" s="72">
        <f t="shared" si="80"/>
        <v>7.2252294657566482E-2</v>
      </c>
      <c r="R261" s="72">
        <f t="shared" si="80"/>
        <v>6.5541429197720297E-2</v>
      </c>
      <c r="S261" s="72">
        <f t="shared" si="80"/>
        <v>3.2250414986957555E-2</v>
      </c>
      <c r="T261" s="72">
        <f t="shared" si="80"/>
        <v>5.7018548202427292E-2</v>
      </c>
      <c r="U261" s="72">
        <f t="shared" si="80"/>
        <v>5.7416267942583733E-2</v>
      </c>
      <c r="V261" s="72">
        <f t="shared" si="80"/>
        <v>4.4049967126890202E-2</v>
      </c>
      <c r="W261" s="72">
        <f t="shared" si="80"/>
        <v>0.1240530303030303</v>
      </c>
      <c r="X261" s="72">
        <f t="shared" si="80"/>
        <v>5.3606882859033755E-2</v>
      </c>
      <c r="Y261" s="72">
        <f t="shared" si="80"/>
        <v>9.6920747097425541E-2</v>
      </c>
      <c r="Z261" s="72">
        <f t="shared" si="80"/>
        <v>5.9502262443438911E-2</v>
      </c>
      <c r="AA261" s="72">
        <f t="shared" si="80"/>
        <v>7.0536370315944161E-2</v>
      </c>
      <c r="AB261" s="72">
        <f t="shared" si="80"/>
        <v>7.7794400512930115E-2</v>
      </c>
      <c r="AC261" s="72">
        <f t="shared" si="80"/>
        <v>5.5458406195353485E-2</v>
      </c>
      <c r="AD261" s="72">
        <f t="shared" si="80"/>
        <v>3.0612244897959183E-2</v>
      </c>
      <c r="AE261" s="72">
        <f t="shared" si="80"/>
        <v>2.5547445255474453E-2</v>
      </c>
      <c r="AF261" s="72">
        <f t="shared" si="80"/>
        <v>3.9301310043668124E-2</v>
      </c>
      <c r="AG261" s="73">
        <f t="shared" si="80"/>
        <v>1.6393442622950821E-2</v>
      </c>
    </row>
    <row r="262" spans="1:33" x14ac:dyDescent="0.25">
      <c r="A262" s="126"/>
      <c r="B262" s="99"/>
      <c r="C262" s="59"/>
      <c r="D262" s="111" t="s">
        <v>115</v>
      </c>
      <c r="E262" s="117">
        <v>2018</v>
      </c>
      <c r="F262" s="60">
        <f t="shared" si="74"/>
        <v>0.11291250688610595</v>
      </c>
      <c r="G262" s="60">
        <f t="shared" ref="G262:AG262" si="81">G252/G$254</f>
        <v>9.9281181388913953E-2</v>
      </c>
      <c r="H262" s="60">
        <f t="shared" si="81"/>
        <v>7.924772091020027E-2</v>
      </c>
      <c r="I262" s="60">
        <f t="shared" si="81"/>
        <v>0.10407514013028329</v>
      </c>
      <c r="J262" s="60">
        <f t="shared" si="81"/>
        <v>0.12000946820261954</v>
      </c>
      <c r="K262" s="60">
        <f t="shared" si="81"/>
        <v>0.11586106388146709</v>
      </c>
      <c r="L262" s="60">
        <f t="shared" si="81"/>
        <v>9.3063583815028897E-2</v>
      </c>
      <c r="M262" s="60">
        <f t="shared" si="81"/>
        <v>8.0101514791022288E-2</v>
      </c>
      <c r="N262" s="60">
        <f t="shared" si="81"/>
        <v>9.3063583815028897E-2</v>
      </c>
      <c r="O262" s="60">
        <f t="shared" si="81"/>
        <v>0.10606060606060606</v>
      </c>
      <c r="P262" s="60">
        <f t="shared" si="81"/>
        <v>5.4809127745788014E-2</v>
      </c>
      <c r="Q262" s="60">
        <f t="shared" si="81"/>
        <v>0.12803012473523182</v>
      </c>
      <c r="R262" s="60">
        <f t="shared" si="81"/>
        <v>9.4914511179307326E-2</v>
      </c>
      <c r="S262" s="60">
        <f t="shared" si="81"/>
        <v>6.5686506995494429E-2</v>
      </c>
      <c r="T262" s="60">
        <f t="shared" si="81"/>
        <v>6.5949164185940004E-2</v>
      </c>
      <c r="U262" s="60">
        <f t="shared" si="81"/>
        <v>8.9542036910457964E-2</v>
      </c>
      <c r="V262" s="60">
        <f t="shared" si="81"/>
        <v>7.1225071225071226E-2</v>
      </c>
      <c r="W262" s="60">
        <f t="shared" si="81"/>
        <v>0.15293560606060605</v>
      </c>
      <c r="X262" s="60">
        <f t="shared" si="81"/>
        <v>8.8903595852636227E-2</v>
      </c>
      <c r="Y262" s="60">
        <f t="shared" si="81"/>
        <v>0.14967188288743058</v>
      </c>
      <c r="Z262" s="60">
        <f t="shared" si="81"/>
        <v>9.6606334841628963E-2</v>
      </c>
      <c r="AA262" s="60">
        <f t="shared" si="81"/>
        <v>0.14376683810923341</v>
      </c>
      <c r="AB262" s="60">
        <f t="shared" si="81"/>
        <v>0.11156229963667451</v>
      </c>
      <c r="AC262" s="60">
        <f t="shared" si="81"/>
        <v>8.4936297776667502E-2</v>
      </c>
      <c r="AD262" s="60">
        <f t="shared" si="81"/>
        <v>7.9931972789115652E-2</v>
      </c>
      <c r="AE262" s="60">
        <f t="shared" si="81"/>
        <v>6.3868613138686137E-2</v>
      </c>
      <c r="AF262" s="60">
        <f t="shared" si="81"/>
        <v>0.1091703056768559</v>
      </c>
      <c r="AG262" s="61">
        <f t="shared" si="81"/>
        <v>0.15027322404371585</v>
      </c>
    </row>
    <row r="263" spans="1:33" x14ac:dyDescent="0.25">
      <c r="A263" s="126" t="s">
        <v>362</v>
      </c>
      <c r="B263" s="50" t="s">
        <v>344</v>
      </c>
      <c r="C263" t="s">
        <v>240</v>
      </c>
      <c r="D263" s="89" t="s">
        <v>210</v>
      </c>
      <c r="E263" s="89">
        <v>2018</v>
      </c>
      <c r="F263" s="52">
        <v>291135</v>
      </c>
      <c r="G263" s="52">
        <v>18033</v>
      </c>
      <c r="H263" s="52">
        <v>4083</v>
      </c>
      <c r="I263" s="52">
        <v>3258</v>
      </c>
      <c r="J263" s="52">
        <v>2964</v>
      </c>
      <c r="K263" s="52">
        <v>2811</v>
      </c>
      <c r="L263" s="52">
        <v>999</v>
      </c>
      <c r="M263" s="52">
        <v>3915</v>
      </c>
      <c r="N263" s="52">
        <v>999</v>
      </c>
      <c r="O263" s="52">
        <v>930</v>
      </c>
      <c r="P263" s="52">
        <v>1620</v>
      </c>
      <c r="Q263" s="52">
        <v>969</v>
      </c>
      <c r="R263" s="52">
        <v>1158</v>
      </c>
      <c r="S263" s="52">
        <v>1563</v>
      </c>
      <c r="T263" s="52">
        <v>1251</v>
      </c>
      <c r="U263" s="52">
        <v>1284</v>
      </c>
      <c r="V263" s="52">
        <v>1512</v>
      </c>
      <c r="W263" s="52">
        <v>840</v>
      </c>
      <c r="X263" s="52">
        <v>1176</v>
      </c>
      <c r="Y263" s="52">
        <v>720</v>
      </c>
      <c r="Z263" s="52">
        <v>1113</v>
      </c>
      <c r="AA263" s="52">
        <v>870</v>
      </c>
      <c r="AB263" s="52">
        <v>951</v>
      </c>
      <c r="AC263" s="52">
        <v>1065</v>
      </c>
      <c r="AD263" s="52">
        <v>225</v>
      </c>
      <c r="AE263" s="52">
        <v>270</v>
      </c>
      <c r="AF263" s="52">
        <v>168</v>
      </c>
      <c r="AG263" s="53">
        <v>336</v>
      </c>
    </row>
    <row r="264" spans="1:33" x14ac:dyDescent="0.25">
      <c r="A264" s="126"/>
      <c r="B264" s="98"/>
      <c r="C264" t="s">
        <v>244</v>
      </c>
      <c r="D264" s="26" t="s">
        <v>82</v>
      </c>
      <c r="E264" s="26">
        <v>2018</v>
      </c>
      <c r="F264" s="21">
        <v>0</v>
      </c>
      <c r="G264" s="21">
        <v>0</v>
      </c>
      <c r="H264" s="21">
        <v>0</v>
      </c>
      <c r="I264" s="21">
        <v>0</v>
      </c>
      <c r="J264" s="21">
        <v>0</v>
      </c>
      <c r="K264" s="21">
        <v>0</v>
      </c>
      <c r="L264" s="21">
        <v>0</v>
      </c>
      <c r="M264" s="21">
        <v>0</v>
      </c>
      <c r="N264" s="21">
        <v>0</v>
      </c>
      <c r="O264" s="21">
        <v>0</v>
      </c>
      <c r="P264" s="21">
        <v>0</v>
      </c>
      <c r="Q264" s="21">
        <v>0</v>
      </c>
      <c r="R264" s="21">
        <v>0</v>
      </c>
      <c r="S264" s="21">
        <v>0</v>
      </c>
      <c r="T264" s="21">
        <v>0</v>
      </c>
      <c r="U264" s="21">
        <v>0</v>
      </c>
      <c r="V264" s="21">
        <v>0</v>
      </c>
      <c r="W264" s="21">
        <v>0</v>
      </c>
      <c r="X264" s="21">
        <v>0</v>
      </c>
      <c r="Y264" s="21">
        <v>0</v>
      </c>
      <c r="Z264" s="21">
        <v>0</v>
      </c>
      <c r="AA264" s="21">
        <v>0</v>
      </c>
      <c r="AB264" s="21">
        <v>0</v>
      </c>
      <c r="AC264" s="21">
        <v>0</v>
      </c>
      <c r="AD264" s="21">
        <v>0</v>
      </c>
      <c r="AE264" s="21">
        <v>0</v>
      </c>
      <c r="AF264" s="21">
        <v>0</v>
      </c>
      <c r="AG264" s="22">
        <v>0</v>
      </c>
    </row>
    <row r="265" spans="1:33" x14ac:dyDescent="0.25">
      <c r="A265" s="126"/>
      <c r="B265" s="98"/>
      <c r="C265" t="s">
        <v>247</v>
      </c>
      <c r="D265" s="26" t="s">
        <v>88</v>
      </c>
      <c r="E265" s="26">
        <v>2018</v>
      </c>
      <c r="F265" s="21">
        <v>1412994</v>
      </c>
      <c r="G265" s="21">
        <v>122901</v>
      </c>
      <c r="H265" s="21">
        <v>24750</v>
      </c>
      <c r="I265" s="21">
        <v>23643</v>
      </c>
      <c r="J265" s="21">
        <v>24138</v>
      </c>
      <c r="K265" s="21">
        <v>24099</v>
      </c>
      <c r="L265" s="21">
        <v>2874</v>
      </c>
      <c r="M265" s="21">
        <v>23400</v>
      </c>
      <c r="N265" s="21">
        <v>2874</v>
      </c>
      <c r="O265" s="21">
        <v>7410</v>
      </c>
      <c r="P265" s="21">
        <v>8007</v>
      </c>
      <c r="Q265" s="21">
        <v>7098</v>
      </c>
      <c r="R265" s="21">
        <v>8967</v>
      </c>
      <c r="S265" s="21">
        <v>7269</v>
      </c>
      <c r="T265" s="21">
        <v>8505</v>
      </c>
      <c r="U265" s="21">
        <v>8466</v>
      </c>
      <c r="V265" s="21">
        <v>8220</v>
      </c>
      <c r="W265" s="21">
        <v>8520</v>
      </c>
      <c r="X265" s="21">
        <v>8181</v>
      </c>
      <c r="Y265" s="21">
        <v>7722</v>
      </c>
      <c r="Z265" s="21">
        <v>8367</v>
      </c>
      <c r="AA265" s="21">
        <v>7113</v>
      </c>
      <c r="AB265" s="21">
        <v>8526</v>
      </c>
      <c r="AC265" s="21">
        <v>7662</v>
      </c>
      <c r="AD265" s="21">
        <v>1068</v>
      </c>
      <c r="AE265" s="21">
        <v>969</v>
      </c>
      <c r="AF265" s="21">
        <v>381</v>
      </c>
      <c r="AG265" s="22">
        <v>456</v>
      </c>
    </row>
    <row r="266" spans="1:33" x14ac:dyDescent="0.25">
      <c r="A266" s="126"/>
      <c r="B266" s="98"/>
      <c r="C266" t="s">
        <v>248</v>
      </c>
      <c r="D266" s="26" t="s">
        <v>87</v>
      </c>
      <c r="E266" s="26">
        <v>2018</v>
      </c>
      <c r="F266" s="21">
        <v>274905</v>
      </c>
      <c r="G266" s="21">
        <v>22473</v>
      </c>
      <c r="H266" s="21">
        <v>4665</v>
      </c>
      <c r="I266" s="21">
        <v>4050</v>
      </c>
      <c r="J266" s="21">
        <v>3897</v>
      </c>
      <c r="K266" s="21">
        <v>4959</v>
      </c>
      <c r="L266" s="21">
        <v>597</v>
      </c>
      <c r="M266" s="21">
        <v>4302</v>
      </c>
      <c r="N266" s="21">
        <v>597</v>
      </c>
      <c r="O266" s="21">
        <v>1680</v>
      </c>
      <c r="P266" s="21">
        <v>1590</v>
      </c>
      <c r="Q266" s="21">
        <v>1005</v>
      </c>
      <c r="R266" s="21">
        <v>1986</v>
      </c>
      <c r="S266" s="21">
        <v>1302</v>
      </c>
      <c r="T266" s="21">
        <v>1803</v>
      </c>
      <c r="U266" s="21">
        <v>1815</v>
      </c>
      <c r="V266" s="21">
        <v>1632</v>
      </c>
      <c r="W266" s="21">
        <v>1401</v>
      </c>
      <c r="X266" s="21">
        <v>1458</v>
      </c>
      <c r="Y266" s="21">
        <v>1296</v>
      </c>
      <c r="Z266" s="21">
        <v>1587</v>
      </c>
      <c r="AA266" s="21">
        <v>696</v>
      </c>
      <c r="AB266" s="21">
        <v>1443</v>
      </c>
      <c r="AC266" s="21">
        <v>1188</v>
      </c>
      <c r="AD266" s="21">
        <v>198</v>
      </c>
      <c r="AE266" s="21">
        <v>198</v>
      </c>
      <c r="AF266" s="21">
        <v>90</v>
      </c>
      <c r="AG266" s="22">
        <v>114</v>
      </c>
    </row>
    <row r="267" spans="1:33" x14ac:dyDescent="0.25">
      <c r="A267" s="126"/>
      <c r="B267" s="98"/>
      <c r="C267" t="s">
        <v>249</v>
      </c>
      <c r="D267" s="26" t="s">
        <v>174</v>
      </c>
      <c r="E267" s="26">
        <v>2018</v>
      </c>
      <c r="F267" s="21">
        <v>97584</v>
      </c>
      <c r="G267" s="21">
        <v>6363</v>
      </c>
      <c r="H267" s="21">
        <v>1176</v>
      </c>
      <c r="I267" s="21">
        <v>1317</v>
      </c>
      <c r="J267" s="21">
        <v>1323</v>
      </c>
      <c r="K267" s="21">
        <v>1281</v>
      </c>
      <c r="L267" s="21">
        <v>117</v>
      </c>
      <c r="M267" s="21">
        <v>1149</v>
      </c>
      <c r="N267" s="21">
        <v>117</v>
      </c>
      <c r="O267" s="21">
        <v>387</v>
      </c>
      <c r="P267" s="21">
        <v>336</v>
      </c>
      <c r="Q267" s="21">
        <v>447</v>
      </c>
      <c r="R267" s="21">
        <v>402</v>
      </c>
      <c r="S267" s="21">
        <v>342</v>
      </c>
      <c r="T267" s="21">
        <v>378</v>
      </c>
      <c r="U267" s="21">
        <v>384</v>
      </c>
      <c r="V267" s="21">
        <v>324</v>
      </c>
      <c r="W267" s="21">
        <v>510</v>
      </c>
      <c r="X267" s="21">
        <v>408</v>
      </c>
      <c r="Y267" s="21">
        <v>495</v>
      </c>
      <c r="Z267" s="21">
        <v>462</v>
      </c>
      <c r="AA267" s="21">
        <v>438</v>
      </c>
      <c r="AB267" s="21">
        <v>513</v>
      </c>
      <c r="AC267" s="21">
        <v>423</v>
      </c>
      <c r="AD267" s="21">
        <v>51</v>
      </c>
      <c r="AE267" s="21">
        <v>33</v>
      </c>
      <c r="AF267" s="21">
        <v>15</v>
      </c>
      <c r="AG267" s="22">
        <v>18</v>
      </c>
    </row>
    <row r="268" spans="1:33" x14ac:dyDescent="0.25">
      <c r="A268" s="126"/>
      <c r="B268" s="98"/>
      <c r="C268" t="s">
        <v>250</v>
      </c>
      <c r="D268" s="26" t="s">
        <v>178</v>
      </c>
      <c r="E268" s="26">
        <v>2018</v>
      </c>
      <c r="F268" s="21">
        <v>103194</v>
      </c>
      <c r="G268" s="21">
        <v>8304</v>
      </c>
      <c r="H268" s="21">
        <v>1542</v>
      </c>
      <c r="I268" s="21">
        <v>2019</v>
      </c>
      <c r="J268" s="21">
        <v>1887</v>
      </c>
      <c r="K268" s="21">
        <v>1473</v>
      </c>
      <c r="L268" s="21">
        <v>108</v>
      </c>
      <c r="M268" s="21">
        <v>1281</v>
      </c>
      <c r="N268" s="21">
        <v>108</v>
      </c>
      <c r="O268" s="21">
        <v>387</v>
      </c>
      <c r="P268" s="21">
        <v>411</v>
      </c>
      <c r="Q268" s="21">
        <v>927</v>
      </c>
      <c r="R268" s="21">
        <v>465</v>
      </c>
      <c r="S268" s="21">
        <v>381</v>
      </c>
      <c r="T268" s="21">
        <v>420</v>
      </c>
      <c r="U268" s="21">
        <v>357</v>
      </c>
      <c r="V268" s="21">
        <v>525</v>
      </c>
      <c r="W268" s="21">
        <v>471</v>
      </c>
      <c r="X268" s="21">
        <v>594</v>
      </c>
      <c r="Y268" s="21">
        <v>621</v>
      </c>
      <c r="Z268" s="21">
        <v>498</v>
      </c>
      <c r="AA268" s="21">
        <v>996</v>
      </c>
      <c r="AB268" s="21">
        <v>606</v>
      </c>
      <c r="AC268" s="21">
        <v>540</v>
      </c>
      <c r="AD268" s="21">
        <v>66</v>
      </c>
      <c r="AE268" s="21">
        <v>36</v>
      </c>
      <c r="AF268" s="21">
        <v>0</v>
      </c>
      <c r="AG268" s="22">
        <v>0</v>
      </c>
    </row>
    <row r="269" spans="1:33" x14ac:dyDescent="0.25">
      <c r="A269" s="126"/>
      <c r="B269" s="98"/>
      <c r="C269" t="s">
        <v>251</v>
      </c>
      <c r="D269" s="26" t="s">
        <v>199</v>
      </c>
      <c r="E269" s="26">
        <v>2018</v>
      </c>
      <c r="F269" s="21">
        <v>48777</v>
      </c>
      <c r="G269" s="21">
        <v>39</v>
      </c>
      <c r="H269" s="21">
        <v>15</v>
      </c>
      <c r="I269" s="21">
        <v>6</v>
      </c>
      <c r="J269" s="21">
        <v>6</v>
      </c>
      <c r="K269" s="21">
        <v>0</v>
      </c>
      <c r="L269" s="21">
        <v>0</v>
      </c>
      <c r="M269" s="21">
        <v>0</v>
      </c>
      <c r="N269" s="21">
        <v>0</v>
      </c>
      <c r="O269" s="21">
        <v>0</v>
      </c>
      <c r="P269" s="21">
        <v>0</v>
      </c>
      <c r="Q269" s="21">
        <v>0</v>
      </c>
      <c r="R269" s="21">
        <v>0</v>
      </c>
      <c r="S269" s="21">
        <v>0</v>
      </c>
      <c r="T269" s="21">
        <v>0</v>
      </c>
      <c r="U269" s="21">
        <v>0</v>
      </c>
      <c r="V269" s="21">
        <v>0</v>
      </c>
      <c r="W269" s="21">
        <v>6</v>
      </c>
      <c r="X269" s="21">
        <v>0</v>
      </c>
      <c r="Y269" s="21">
        <v>0</v>
      </c>
      <c r="Z269" s="21">
        <v>0</v>
      </c>
      <c r="AA269" s="21">
        <v>0</v>
      </c>
      <c r="AB269" s="21">
        <v>0</v>
      </c>
      <c r="AC269" s="21">
        <v>0</v>
      </c>
      <c r="AD269" s="21">
        <v>0</v>
      </c>
      <c r="AE269" s="21">
        <v>0</v>
      </c>
      <c r="AF269" s="21">
        <v>0</v>
      </c>
      <c r="AG269" s="22">
        <v>0</v>
      </c>
    </row>
    <row r="270" spans="1:33" x14ac:dyDescent="0.25">
      <c r="A270" s="126"/>
      <c r="B270" s="98"/>
      <c r="C270" t="s">
        <v>255</v>
      </c>
      <c r="D270" s="26" t="s">
        <v>77</v>
      </c>
      <c r="E270" s="26">
        <v>2018</v>
      </c>
      <c r="F270" s="21">
        <v>47811</v>
      </c>
      <c r="G270" s="21">
        <v>11160</v>
      </c>
      <c r="H270" s="21">
        <v>3570</v>
      </c>
      <c r="I270" s="21">
        <v>2484</v>
      </c>
      <c r="J270" s="21">
        <v>1635</v>
      </c>
      <c r="K270" s="21">
        <v>1257</v>
      </c>
      <c r="L270" s="21">
        <v>99</v>
      </c>
      <c r="M270" s="21">
        <v>2118</v>
      </c>
      <c r="N270" s="21">
        <v>99</v>
      </c>
      <c r="O270" s="21">
        <v>339</v>
      </c>
      <c r="P270" s="21">
        <v>1575</v>
      </c>
      <c r="Q270" s="21">
        <v>843</v>
      </c>
      <c r="R270" s="21">
        <v>351</v>
      </c>
      <c r="S270" s="21">
        <v>1011</v>
      </c>
      <c r="T270" s="21">
        <v>441</v>
      </c>
      <c r="U270" s="21">
        <v>447</v>
      </c>
      <c r="V270" s="21">
        <v>855</v>
      </c>
      <c r="W270" s="21">
        <v>351</v>
      </c>
      <c r="X270" s="21">
        <v>981</v>
      </c>
      <c r="Y270" s="21">
        <v>567</v>
      </c>
      <c r="Z270" s="21">
        <v>660</v>
      </c>
      <c r="AA270" s="21">
        <v>849</v>
      </c>
      <c r="AB270" s="21">
        <v>1137</v>
      </c>
      <c r="AC270" s="21">
        <v>660</v>
      </c>
      <c r="AD270" s="21">
        <v>51</v>
      </c>
      <c r="AE270" s="21">
        <v>27</v>
      </c>
      <c r="AF270" s="21">
        <v>6</v>
      </c>
      <c r="AG270" s="22">
        <v>15</v>
      </c>
    </row>
    <row r="271" spans="1:33" x14ac:dyDescent="0.25">
      <c r="A271" s="126"/>
      <c r="B271" s="98"/>
      <c r="C271" t="s">
        <v>257</v>
      </c>
      <c r="D271" s="26" t="s">
        <v>208</v>
      </c>
      <c r="E271" s="26">
        <v>2018</v>
      </c>
      <c r="F271" s="21">
        <v>127350</v>
      </c>
      <c r="G271" s="21">
        <v>7728</v>
      </c>
      <c r="H271" s="21">
        <v>1479</v>
      </c>
      <c r="I271" s="21">
        <v>2304</v>
      </c>
      <c r="J271" s="21">
        <v>1737</v>
      </c>
      <c r="K271" s="21">
        <v>687</v>
      </c>
      <c r="L271" s="21">
        <v>288</v>
      </c>
      <c r="M271" s="21">
        <v>1233</v>
      </c>
      <c r="N271" s="21">
        <v>288</v>
      </c>
      <c r="O271" s="21">
        <v>207</v>
      </c>
      <c r="P271" s="21">
        <v>354</v>
      </c>
      <c r="Q271" s="21">
        <v>1287</v>
      </c>
      <c r="R271" s="21">
        <v>192</v>
      </c>
      <c r="S271" s="21">
        <v>648</v>
      </c>
      <c r="T271" s="21">
        <v>174</v>
      </c>
      <c r="U271" s="21">
        <v>258</v>
      </c>
      <c r="V271" s="21">
        <v>432</v>
      </c>
      <c r="W271" s="21">
        <v>435</v>
      </c>
      <c r="X271" s="21">
        <v>627</v>
      </c>
      <c r="Y271" s="21">
        <v>288</v>
      </c>
      <c r="Z271" s="21">
        <v>390</v>
      </c>
      <c r="AA271" s="21">
        <v>1128</v>
      </c>
      <c r="AB271" s="21">
        <v>693</v>
      </c>
      <c r="AC271" s="21">
        <v>333</v>
      </c>
      <c r="AD271" s="21">
        <v>84</v>
      </c>
      <c r="AE271" s="21">
        <v>48</v>
      </c>
      <c r="AF271" s="21">
        <v>15</v>
      </c>
      <c r="AG271" s="22">
        <v>141</v>
      </c>
    </row>
    <row r="272" spans="1:33" x14ac:dyDescent="0.25">
      <c r="A272" s="126"/>
      <c r="B272" s="98"/>
      <c r="C272" t="s">
        <v>259</v>
      </c>
      <c r="D272" s="26" t="s">
        <v>104</v>
      </c>
      <c r="E272" s="26">
        <v>2018</v>
      </c>
      <c r="F272" s="21">
        <v>6045</v>
      </c>
      <c r="G272" s="21">
        <v>60</v>
      </c>
      <c r="H272" s="21">
        <v>0</v>
      </c>
      <c r="I272" s="21">
        <v>0</v>
      </c>
      <c r="J272" s="21">
        <v>0</v>
      </c>
      <c r="K272" s="21">
        <v>6</v>
      </c>
      <c r="L272" s="21">
        <v>39</v>
      </c>
      <c r="M272" s="21">
        <v>9</v>
      </c>
      <c r="N272" s="21">
        <v>39</v>
      </c>
      <c r="O272" s="21">
        <v>0</v>
      </c>
      <c r="P272" s="21">
        <v>0</v>
      </c>
      <c r="Q272" s="21">
        <v>0</v>
      </c>
      <c r="R272" s="21">
        <v>0</v>
      </c>
      <c r="S272" s="21">
        <v>0</v>
      </c>
      <c r="T272" s="21">
        <v>0</v>
      </c>
      <c r="U272" s="21">
        <v>0</v>
      </c>
      <c r="V272" s="21">
        <v>0</v>
      </c>
      <c r="W272" s="21">
        <v>0</v>
      </c>
      <c r="X272" s="21">
        <v>0</v>
      </c>
      <c r="Y272" s="21">
        <v>0</v>
      </c>
      <c r="Z272" s="21">
        <v>0</v>
      </c>
      <c r="AA272" s="21">
        <v>0</v>
      </c>
      <c r="AB272" s="21">
        <v>0</v>
      </c>
      <c r="AC272" s="21">
        <v>0</v>
      </c>
      <c r="AD272" s="21">
        <v>0</v>
      </c>
      <c r="AE272" s="21">
        <v>36</v>
      </c>
      <c r="AF272" s="21">
        <v>0</v>
      </c>
      <c r="AG272" s="22">
        <v>0</v>
      </c>
    </row>
    <row r="273" spans="1:33" x14ac:dyDescent="0.25">
      <c r="A273" s="126"/>
      <c r="B273" s="98"/>
      <c r="C273" t="s">
        <v>266</v>
      </c>
      <c r="D273" s="26" t="s">
        <v>158</v>
      </c>
      <c r="E273" s="26">
        <v>2018</v>
      </c>
      <c r="F273" s="21">
        <v>35343</v>
      </c>
      <c r="G273" s="21">
        <v>2427</v>
      </c>
      <c r="H273" s="21">
        <v>510</v>
      </c>
      <c r="I273" s="21">
        <v>522</v>
      </c>
      <c r="J273" s="21">
        <v>432</v>
      </c>
      <c r="K273" s="21">
        <v>477</v>
      </c>
      <c r="L273" s="21">
        <v>63</v>
      </c>
      <c r="M273" s="21">
        <v>423</v>
      </c>
      <c r="N273" s="21">
        <v>63</v>
      </c>
      <c r="O273" s="21">
        <v>141</v>
      </c>
      <c r="P273" s="21">
        <v>171</v>
      </c>
      <c r="Q273" s="21">
        <v>171</v>
      </c>
      <c r="R273" s="21">
        <v>165</v>
      </c>
      <c r="S273" s="21">
        <v>135</v>
      </c>
      <c r="T273" s="21">
        <v>129</v>
      </c>
      <c r="U273" s="21">
        <v>147</v>
      </c>
      <c r="V273" s="21">
        <v>183</v>
      </c>
      <c r="W273" s="21">
        <v>141</v>
      </c>
      <c r="X273" s="21">
        <v>171</v>
      </c>
      <c r="Y273" s="21">
        <v>174</v>
      </c>
      <c r="Z273" s="21">
        <v>177</v>
      </c>
      <c r="AA273" s="21">
        <v>165</v>
      </c>
      <c r="AB273" s="21">
        <v>162</v>
      </c>
      <c r="AC273" s="21">
        <v>135</v>
      </c>
      <c r="AD273" s="21">
        <v>21</v>
      </c>
      <c r="AE273" s="21">
        <v>24</v>
      </c>
      <c r="AF273" s="21">
        <v>9</v>
      </c>
      <c r="AG273" s="22">
        <v>9</v>
      </c>
    </row>
    <row r="274" spans="1:33" x14ac:dyDescent="0.25">
      <c r="A274" s="126"/>
      <c r="B274" s="98"/>
      <c r="C274" t="s">
        <v>293</v>
      </c>
      <c r="D274" s="26" t="s">
        <v>182</v>
      </c>
      <c r="E274" s="26">
        <v>2018</v>
      </c>
      <c r="F274" s="21">
        <v>0</v>
      </c>
      <c r="G274" s="21">
        <v>0</v>
      </c>
      <c r="H274" s="21">
        <v>0</v>
      </c>
      <c r="I274" s="21">
        <v>0</v>
      </c>
      <c r="J274" s="21">
        <v>0</v>
      </c>
      <c r="K274" s="21">
        <v>0</v>
      </c>
      <c r="L274" s="21">
        <v>0</v>
      </c>
      <c r="M274" s="21">
        <v>0</v>
      </c>
      <c r="N274" s="21">
        <v>0</v>
      </c>
      <c r="O274" s="21">
        <v>0</v>
      </c>
      <c r="P274" s="21">
        <v>0</v>
      </c>
      <c r="Q274" s="21">
        <v>0</v>
      </c>
      <c r="R274" s="21">
        <v>0</v>
      </c>
      <c r="S274" s="21">
        <v>0</v>
      </c>
      <c r="T274" s="21">
        <v>0</v>
      </c>
      <c r="U274" s="21">
        <v>0</v>
      </c>
      <c r="V274" s="21">
        <v>0</v>
      </c>
      <c r="W274" s="21">
        <v>0</v>
      </c>
      <c r="X274" s="21">
        <v>0</v>
      </c>
      <c r="Y274" s="21">
        <v>0</v>
      </c>
      <c r="Z274" s="21">
        <v>0</v>
      </c>
      <c r="AA274" s="21">
        <v>0</v>
      </c>
      <c r="AB274" s="21">
        <v>0</v>
      </c>
      <c r="AC274" s="21">
        <v>0</v>
      </c>
      <c r="AD274" s="21">
        <v>0</v>
      </c>
      <c r="AE274" s="21">
        <v>0</v>
      </c>
      <c r="AF274" s="21">
        <v>0</v>
      </c>
      <c r="AG274" s="22">
        <v>0</v>
      </c>
    </row>
    <row r="275" spans="1:33" x14ac:dyDescent="0.25">
      <c r="A275" s="126"/>
      <c r="B275" s="98"/>
      <c r="C275" t="s">
        <v>297</v>
      </c>
      <c r="D275" s="26" t="s">
        <v>149</v>
      </c>
      <c r="E275" s="26">
        <v>2018</v>
      </c>
      <c r="F275" s="21">
        <v>0</v>
      </c>
      <c r="G275" s="21">
        <v>0</v>
      </c>
      <c r="H275" s="21">
        <v>0</v>
      </c>
      <c r="I275" s="21">
        <v>0</v>
      </c>
      <c r="J275" s="21">
        <v>0</v>
      </c>
      <c r="K275" s="21">
        <v>0</v>
      </c>
      <c r="L275" s="21">
        <v>0</v>
      </c>
      <c r="M275" s="21">
        <v>0</v>
      </c>
      <c r="N275" s="21">
        <v>0</v>
      </c>
      <c r="O275" s="21">
        <v>0</v>
      </c>
      <c r="P275" s="21">
        <v>0</v>
      </c>
      <c r="Q275" s="21">
        <v>0</v>
      </c>
      <c r="R275" s="21">
        <v>0</v>
      </c>
      <c r="S275" s="21">
        <v>0</v>
      </c>
      <c r="T275" s="21">
        <v>0</v>
      </c>
      <c r="U275" s="21">
        <v>0</v>
      </c>
      <c r="V275" s="21">
        <v>0</v>
      </c>
      <c r="W275" s="21">
        <v>0</v>
      </c>
      <c r="X275" s="21">
        <v>0</v>
      </c>
      <c r="Y275" s="21">
        <v>0</v>
      </c>
      <c r="Z275" s="21">
        <v>0</v>
      </c>
      <c r="AA275" s="21">
        <v>0</v>
      </c>
      <c r="AB275" s="21">
        <v>0</v>
      </c>
      <c r="AC275" s="21">
        <v>0</v>
      </c>
      <c r="AD275" s="21">
        <v>0</v>
      </c>
      <c r="AE275" s="21">
        <v>0</v>
      </c>
      <c r="AF275" s="21">
        <v>0</v>
      </c>
      <c r="AG275" s="22">
        <v>0</v>
      </c>
    </row>
    <row r="276" spans="1:33" x14ac:dyDescent="0.25">
      <c r="A276" s="126"/>
      <c r="B276" s="98"/>
      <c r="C276" t="s">
        <v>197</v>
      </c>
      <c r="D276" s="26" t="s">
        <v>197</v>
      </c>
      <c r="E276" s="26">
        <v>2018</v>
      </c>
      <c r="F276" s="21">
        <v>2445141</v>
      </c>
      <c r="G276" s="21">
        <v>199494</v>
      </c>
      <c r="H276" s="21">
        <v>41793</v>
      </c>
      <c r="I276" s="21">
        <v>39606</v>
      </c>
      <c r="J276" s="21">
        <v>38022</v>
      </c>
      <c r="K276" s="21">
        <v>37053</v>
      </c>
      <c r="L276" s="21">
        <v>5190</v>
      </c>
      <c r="M276" s="21">
        <v>37827</v>
      </c>
      <c r="N276" s="21">
        <v>5190</v>
      </c>
      <c r="O276" s="21">
        <v>11484</v>
      </c>
      <c r="P276" s="21">
        <v>14067</v>
      </c>
      <c r="Q276" s="21">
        <v>12747</v>
      </c>
      <c r="R276" s="21">
        <v>13686</v>
      </c>
      <c r="S276" s="21">
        <v>12651</v>
      </c>
      <c r="T276" s="21">
        <v>13101</v>
      </c>
      <c r="U276" s="21">
        <v>13167</v>
      </c>
      <c r="V276" s="21">
        <v>13689</v>
      </c>
      <c r="W276" s="21">
        <v>12672</v>
      </c>
      <c r="X276" s="21">
        <v>13599</v>
      </c>
      <c r="Y276" s="21">
        <v>11886</v>
      </c>
      <c r="Z276" s="21">
        <v>13260</v>
      </c>
      <c r="AA276" s="21">
        <v>12249</v>
      </c>
      <c r="AB276" s="21">
        <v>14037</v>
      </c>
      <c r="AC276" s="21">
        <v>12009</v>
      </c>
      <c r="AD276" s="21">
        <v>1764</v>
      </c>
      <c r="AE276" s="21">
        <v>1644</v>
      </c>
      <c r="AF276" s="21">
        <v>687</v>
      </c>
      <c r="AG276" s="22">
        <v>1098</v>
      </c>
    </row>
    <row r="277" spans="1:33" x14ac:dyDescent="0.25">
      <c r="A277" s="126"/>
      <c r="B277" s="98"/>
      <c r="C277" t="s">
        <v>198</v>
      </c>
      <c r="D277" s="26" t="s">
        <v>198</v>
      </c>
      <c r="E277" s="26">
        <v>2018</v>
      </c>
      <c r="F277" s="21">
        <v>2445141</v>
      </c>
      <c r="G277" s="21">
        <v>199494</v>
      </c>
      <c r="H277" s="21">
        <v>41793</v>
      </c>
      <c r="I277" s="21">
        <v>39606</v>
      </c>
      <c r="J277" s="21">
        <v>38022</v>
      </c>
      <c r="K277" s="21">
        <v>37053</v>
      </c>
      <c r="L277" s="21">
        <v>5190</v>
      </c>
      <c r="M277" s="21">
        <v>37827</v>
      </c>
      <c r="N277" s="21">
        <v>5190</v>
      </c>
      <c r="O277" s="21">
        <v>11484</v>
      </c>
      <c r="P277" s="21">
        <v>14067</v>
      </c>
      <c r="Q277" s="21">
        <v>12747</v>
      </c>
      <c r="R277" s="21">
        <v>13686</v>
      </c>
      <c r="S277" s="21">
        <v>12651</v>
      </c>
      <c r="T277" s="21">
        <v>13101</v>
      </c>
      <c r="U277" s="21">
        <v>13167</v>
      </c>
      <c r="V277" s="21">
        <v>13689</v>
      </c>
      <c r="W277" s="21">
        <v>12672</v>
      </c>
      <c r="X277" s="21">
        <v>13599</v>
      </c>
      <c r="Y277" s="21">
        <v>11886</v>
      </c>
      <c r="Z277" s="21">
        <v>13260</v>
      </c>
      <c r="AA277" s="21">
        <v>12249</v>
      </c>
      <c r="AB277" s="21">
        <v>14037</v>
      </c>
      <c r="AC277" s="21">
        <v>12009</v>
      </c>
      <c r="AD277" s="21">
        <v>1764</v>
      </c>
      <c r="AE277" s="21">
        <v>1644</v>
      </c>
      <c r="AF277" s="21">
        <v>687</v>
      </c>
      <c r="AG277" s="22">
        <v>1098</v>
      </c>
    </row>
    <row r="278" spans="1:33" x14ac:dyDescent="0.25">
      <c r="A278" s="126"/>
      <c r="B278" s="98"/>
      <c r="D278" s="110" t="s">
        <v>210</v>
      </c>
      <c r="E278" s="117">
        <v>2018</v>
      </c>
      <c r="F278" s="72">
        <f>F263/F$277</f>
        <v>0.11906675320564336</v>
      </c>
      <c r="G278" s="72">
        <f>G263/G$277</f>
        <v>9.0393696051009054E-2</v>
      </c>
      <c r="H278" s="72">
        <f t="shared" ref="H278:AG278" si="82">H263/H$277</f>
        <v>9.7695786375708846E-2</v>
      </c>
      <c r="I278" s="72">
        <f t="shared" si="82"/>
        <v>8.2260263596424785E-2</v>
      </c>
      <c r="J278" s="72">
        <f t="shared" si="82"/>
        <v>7.7954868234180213E-2</v>
      </c>
      <c r="K278" s="72">
        <f t="shared" si="82"/>
        <v>7.5864302485628698E-2</v>
      </c>
      <c r="L278" s="72">
        <f t="shared" si="82"/>
        <v>0.19248554913294796</v>
      </c>
      <c r="M278" s="72">
        <f t="shared" si="82"/>
        <v>0.10349750178443969</v>
      </c>
      <c r="N278" s="72">
        <f t="shared" si="82"/>
        <v>0.19248554913294796</v>
      </c>
      <c r="O278" s="72">
        <f t="shared" si="82"/>
        <v>8.0982236154649945E-2</v>
      </c>
      <c r="P278" s="72">
        <f t="shared" si="82"/>
        <v>0.11516314779270634</v>
      </c>
      <c r="Q278" s="72">
        <f t="shared" si="82"/>
        <v>7.6017886561543888E-2</v>
      </c>
      <c r="R278" s="72">
        <f t="shared" si="82"/>
        <v>8.4612012275317838E-2</v>
      </c>
      <c r="S278" s="72">
        <f t="shared" si="82"/>
        <v>0.12354754564856534</v>
      </c>
      <c r="T278" s="72">
        <f t="shared" si="82"/>
        <v>9.548889397755897E-2</v>
      </c>
      <c r="U278" s="72">
        <f t="shared" si="82"/>
        <v>9.7516518569150154E-2</v>
      </c>
      <c r="V278" s="72">
        <f t="shared" si="82"/>
        <v>0.11045364891518737</v>
      </c>
      <c r="W278" s="72">
        <f t="shared" si="82"/>
        <v>6.6287878787878785E-2</v>
      </c>
      <c r="X278" s="72">
        <f t="shared" si="82"/>
        <v>8.6476946834326052E-2</v>
      </c>
      <c r="Y278" s="72">
        <f t="shared" si="82"/>
        <v>6.0575466935890963E-2</v>
      </c>
      <c r="Z278" s="72">
        <f t="shared" si="82"/>
        <v>8.39366515837104E-2</v>
      </c>
      <c r="AA278" s="72">
        <f t="shared" si="82"/>
        <v>7.1026206220915988E-2</v>
      </c>
      <c r="AB278" s="72">
        <f t="shared" si="82"/>
        <v>6.7749519128018812E-2</v>
      </c>
      <c r="AC278" s="72">
        <f t="shared" si="82"/>
        <v>8.8683487384461648E-2</v>
      </c>
      <c r="AD278" s="72">
        <f t="shared" si="82"/>
        <v>0.12755102040816327</v>
      </c>
      <c r="AE278" s="72">
        <f t="shared" si="82"/>
        <v>0.16423357664233576</v>
      </c>
      <c r="AF278" s="72">
        <f t="shared" si="82"/>
        <v>0.24454148471615719</v>
      </c>
      <c r="AG278" s="73">
        <f t="shared" si="82"/>
        <v>0.30601092896174864</v>
      </c>
    </row>
    <row r="279" spans="1:33" x14ac:dyDescent="0.25">
      <c r="A279" s="126"/>
      <c r="B279" s="98"/>
      <c r="D279" s="110" t="s">
        <v>422</v>
      </c>
      <c r="E279" s="117">
        <v>2018</v>
      </c>
      <c r="F279" s="72">
        <f>(SUM(F265:F267))/F$277</f>
        <v>0.7302167850442981</v>
      </c>
      <c r="G279" s="72">
        <f t="shared" ref="G279:AG279" si="83">(SUM(G265:G267))/G$277</f>
        <v>0.76060934163433491</v>
      </c>
      <c r="H279" s="72">
        <f t="shared" si="83"/>
        <v>0.73196468308089868</v>
      </c>
      <c r="I279" s="72">
        <f t="shared" si="83"/>
        <v>0.73246477806392973</v>
      </c>
      <c r="J279" s="72">
        <f t="shared" si="83"/>
        <v>0.77213192362316552</v>
      </c>
      <c r="K279" s="72">
        <f t="shared" si="83"/>
        <v>0.81880009715812485</v>
      </c>
      <c r="L279" s="72">
        <f t="shared" si="83"/>
        <v>0.69132947976878611</v>
      </c>
      <c r="M279" s="72">
        <f t="shared" si="83"/>
        <v>0.76270917598540722</v>
      </c>
      <c r="N279" s="72">
        <f t="shared" si="83"/>
        <v>0.69132947976878611</v>
      </c>
      <c r="O279" s="72">
        <f t="shared" si="83"/>
        <v>0.82523510971786829</v>
      </c>
      <c r="P279" s="72">
        <f t="shared" si="83"/>
        <v>0.70612070804009386</v>
      </c>
      <c r="Q279" s="72">
        <f t="shared" si="83"/>
        <v>0.67074605789597552</v>
      </c>
      <c r="R279" s="72">
        <f t="shared" si="83"/>
        <v>0.82967996492766327</v>
      </c>
      <c r="S279" s="72">
        <f t="shared" si="83"/>
        <v>0.70452928622243305</v>
      </c>
      <c r="T279" s="72">
        <f t="shared" si="83"/>
        <v>0.81566292649416072</v>
      </c>
      <c r="U279" s="72">
        <f t="shared" si="83"/>
        <v>0.80997949419002047</v>
      </c>
      <c r="V279" s="72">
        <f t="shared" si="83"/>
        <v>0.74337058952443569</v>
      </c>
      <c r="W279" s="72">
        <f t="shared" si="83"/>
        <v>0.82315340909090906</v>
      </c>
      <c r="X279" s="72">
        <f t="shared" si="83"/>
        <v>0.73880432384734174</v>
      </c>
      <c r="Y279" s="72">
        <f t="shared" si="83"/>
        <v>0.80035335689045939</v>
      </c>
      <c r="Z279" s="72">
        <f t="shared" si="83"/>
        <v>0.78552036199095021</v>
      </c>
      <c r="AA279" s="72">
        <f t="shared" si="83"/>
        <v>0.67327945138378642</v>
      </c>
      <c r="AB279" s="72">
        <f t="shared" si="83"/>
        <v>0.74674075657191707</v>
      </c>
      <c r="AC279" s="72">
        <f t="shared" si="83"/>
        <v>0.77217087184611544</v>
      </c>
      <c r="AD279" s="72">
        <f t="shared" si="83"/>
        <v>0.74659863945578231</v>
      </c>
      <c r="AE279" s="72">
        <f t="shared" si="83"/>
        <v>0.72992700729927007</v>
      </c>
      <c r="AF279" s="72">
        <f t="shared" si="83"/>
        <v>0.70742358078602618</v>
      </c>
      <c r="AG279" s="73">
        <f t="shared" si="83"/>
        <v>0.53551912568306015</v>
      </c>
    </row>
    <row r="280" spans="1:33" x14ac:dyDescent="0.25">
      <c r="A280" s="126"/>
      <c r="B280" s="98"/>
      <c r="D280" s="110" t="s">
        <v>178</v>
      </c>
      <c r="E280" s="117">
        <v>2018</v>
      </c>
      <c r="F280" s="72">
        <f t="shared" ref="F280:F285" si="84">F268/F$277</f>
        <v>4.2203701136253491E-2</v>
      </c>
      <c r="G280" s="72">
        <f t="shared" ref="G280:AG280" si="85">G268/G$277</f>
        <v>4.1625312039459836E-2</v>
      </c>
      <c r="H280" s="72">
        <f t="shared" si="85"/>
        <v>3.6896130931017158E-2</v>
      </c>
      <c r="I280" s="72">
        <f t="shared" si="85"/>
        <v>5.0977124678079078E-2</v>
      </c>
      <c r="J280" s="72">
        <f t="shared" si="85"/>
        <v>4.9629162064068172E-2</v>
      </c>
      <c r="K280" s="72">
        <f t="shared" si="85"/>
        <v>3.975386608371792E-2</v>
      </c>
      <c r="L280" s="72">
        <f t="shared" si="85"/>
        <v>2.0809248554913295E-2</v>
      </c>
      <c r="M280" s="72">
        <f t="shared" si="85"/>
        <v>3.3864699817590611E-2</v>
      </c>
      <c r="N280" s="72">
        <f t="shared" si="85"/>
        <v>2.0809248554913295E-2</v>
      </c>
      <c r="O280" s="72">
        <f t="shared" si="85"/>
        <v>3.3699059561128529E-2</v>
      </c>
      <c r="P280" s="72">
        <f t="shared" si="85"/>
        <v>2.9217317125186607E-2</v>
      </c>
      <c r="Q280" s="72">
        <f t="shared" si="85"/>
        <v>7.2722993645563658E-2</v>
      </c>
      <c r="R280" s="72">
        <f t="shared" si="85"/>
        <v>3.3976326172731261E-2</v>
      </c>
      <c r="S280" s="72">
        <f t="shared" si="85"/>
        <v>3.0116196348114774E-2</v>
      </c>
      <c r="T280" s="72">
        <f t="shared" si="85"/>
        <v>3.2058621479276392E-2</v>
      </c>
      <c r="U280" s="72">
        <f t="shared" si="85"/>
        <v>2.7113237639553429E-2</v>
      </c>
      <c r="V280" s="72">
        <f t="shared" si="85"/>
        <v>3.8351961428884508E-2</v>
      </c>
      <c r="W280" s="72">
        <f t="shared" si="85"/>
        <v>3.7168560606060608E-2</v>
      </c>
      <c r="X280" s="72">
        <f t="shared" si="85"/>
        <v>4.367968232958306E-2</v>
      </c>
      <c r="Y280" s="72">
        <f t="shared" si="85"/>
        <v>5.2246340232205958E-2</v>
      </c>
      <c r="Z280" s="72">
        <f t="shared" si="85"/>
        <v>3.7556561085972849E-2</v>
      </c>
      <c r="AA280" s="72">
        <f t="shared" si="85"/>
        <v>8.1312760225324521E-2</v>
      </c>
      <c r="AB280" s="72">
        <f t="shared" si="85"/>
        <v>4.3171617867065609E-2</v>
      </c>
      <c r="AC280" s="72">
        <f t="shared" si="85"/>
        <v>4.4966275293529853E-2</v>
      </c>
      <c r="AD280" s="72">
        <f t="shared" si="85"/>
        <v>3.7414965986394558E-2</v>
      </c>
      <c r="AE280" s="72">
        <f t="shared" si="85"/>
        <v>2.1897810218978103E-2</v>
      </c>
      <c r="AF280" s="72">
        <f t="shared" si="85"/>
        <v>0</v>
      </c>
      <c r="AG280" s="73">
        <f t="shared" si="85"/>
        <v>0</v>
      </c>
    </row>
    <row r="281" spans="1:33" x14ac:dyDescent="0.25">
      <c r="A281" s="126"/>
      <c r="B281" s="98"/>
      <c r="D281" s="110" t="s">
        <v>199</v>
      </c>
      <c r="E281" s="117">
        <v>2018</v>
      </c>
      <c r="F281" s="72">
        <f t="shared" si="84"/>
        <v>1.994854284476846E-2</v>
      </c>
      <c r="G281" s="72">
        <f t="shared" ref="G281:AG281" si="86">G269/G$277</f>
        <v>1.9549460134139372E-4</v>
      </c>
      <c r="H281" s="72">
        <f t="shared" si="86"/>
        <v>3.5891177948460268E-4</v>
      </c>
      <c r="I281" s="72">
        <f t="shared" si="86"/>
        <v>1.5149219815179519E-4</v>
      </c>
      <c r="J281" s="72">
        <f t="shared" si="86"/>
        <v>1.5780337699226762E-4</v>
      </c>
      <c r="K281" s="72">
        <f t="shared" si="86"/>
        <v>0</v>
      </c>
      <c r="L281" s="72">
        <f t="shared" si="86"/>
        <v>0</v>
      </c>
      <c r="M281" s="72">
        <f t="shared" si="86"/>
        <v>0</v>
      </c>
      <c r="N281" s="72">
        <f t="shared" si="86"/>
        <v>0</v>
      </c>
      <c r="O281" s="72">
        <f t="shared" si="86"/>
        <v>0</v>
      </c>
      <c r="P281" s="72">
        <f t="shared" si="86"/>
        <v>0</v>
      </c>
      <c r="Q281" s="72">
        <f t="shared" si="86"/>
        <v>0</v>
      </c>
      <c r="R281" s="72">
        <f t="shared" si="86"/>
        <v>0</v>
      </c>
      <c r="S281" s="72">
        <f t="shared" si="86"/>
        <v>0</v>
      </c>
      <c r="T281" s="72">
        <f t="shared" si="86"/>
        <v>0</v>
      </c>
      <c r="U281" s="72">
        <f t="shared" si="86"/>
        <v>0</v>
      </c>
      <c r="V281" s="72">
        <f t="shared" si="86"/>
        <v>0</v>
      </c>
      <c r="W281" s="72">
        <f t="shared" si="86"/>
        <v>4.734848484848485E-4</v>
      </c>
      <c r="X281" s="72">
        <f t="shared" si="86"/>
        <v>0</v>
      </c>
      <c r="Y281" s="72">
        <f t="shared" si="86"/>
        <v>0</v>
      </c>
      <c r="Z281" s="72">
        <f t="shared" si="86"/>
        <v>0</v>
      </c>
      <c r="AA281" s="72">
        <f t="shared" si="86"/>
        <v>0</v>
      </c>
      <c r="AB281" s="72">
        <f t="shared" si="86"/>
        <v>0</v>
      </c>
      <c r="AC281" s="72">
        <f t="shared" si="86"/>
        <v>0</v>
      </c>
      <c r="AD281" s="72">
        <f t="shared" si="86"/>
        <v>0</v>
      </c>
      <c r="AE281" s="72">
        <f t="shared" si="86"/>
        <v>0</v>
      </c>
      <c r="AF281" s="72">
        <f t="shared" si="86"/>
        <v>0</v>
      </c>
      <c r="AG281" s="73">
        <f t="shared" si="86"/>
        <v>0</v>
      </c>
    </row>
    <row r="282" spans="1:33" x14ac:dyDescent="0.25">
      <c r="A282" s="126"/>
      <c r="B282" s="98"/>
      <c r="D282" s="110" t="s">
        <v>77</v>
      </c>
      <c r="E282" s="117">
        <v>2018</v>
      </c>
      <c r="F282" s="72">
        <f t="shared" si="84"/>
        <v>1.955347360336275E-2</v>
      </c>
      <c r="G282" s="72">
        <f t="shared" ref="G282:AG282" si="87">G270/G$277</f>
        <v>5.594153207615267E-2</v>
      </c>
      <c r="H282" s="72">
        <f t="shared" si="87"/>
        <v>8.5421003517335434E-2</v>
      </c>
      <c r="I282" s="72">
        <f t="shared" si="87"/>
        <v>6.2717770034843204E-2</v>
      </c>
      <c r="J282" s="72">
        <f t="shared" si="87"/>
        <v>4.3001420230392932E-2</v>
      </c>
      <c r="K282" s="72">
        <f t="shared" si="87"/>
        <v>3.3924378592826494E-2</v>
      </c>
      <c r="L282" s="72">
        <f t="shared" si="87"/>
        <v>1.9075144508670521E-2</v>
      </c>
      <c r="M282" s="72">
        <f t="shared" si="87"/>
        <v>5.5991751923229437E-2</v>
      </c>
      <c r="N282" s="72">
        <f t="shared" si="87"/>
        <v>1.9075144508670521E-2</v>
      </c>
      <c r="O282" s="72">
        <f t="shared" si="87"/>
        <v>2.9519331243469175E-2</v>
      </c>
      <c r="P282" s="72">
        <f t="shared" si="87"/>
        <v>0.11196417146513116</v>
      </c>
      <c r="Q282" s="72">
        <f t="shared" si="87"/>
        <v>6.6133207813603198E-2</v>
      </c>
      <c r="R282" s="72">
        <f t="shared" si="87"/>
        <v>2.5646646207803596E-2</v>
      </c>
      <c r="S282" s="72">
        <f t="shared" si="87"/>
        <v>7.9914631254446283E-2</v>
      </c>
      <c r="T282" s="72">
        <f t="shared" si="87"/>
        <v>3.3661552553240208E-2</v>
      </c>
      <c r="U282" s="72">
        <f t="shared" si="87"/>
        <v>3.3948507632718158E-2</v>
      </c>
      <c r="V282" s="72">
        <f t="shared" si="87"/>
        <v>6.2458908612754764E-2</v>
      </c>
      <c r="W282" s="72">
        <f t="shared" si="87"/>
        <v>2.7698863636363636E-2</v>
      </c>
      <c r="X282" s="72">
        <f t="shared" si="87"/>
        <v>7.2137657180675052E-2</v>
      </c>
      <c r="Y282" s="72">
        <f t="shared" si="87"/>
        <v>4.7703180212014133E-2</v>
      </c>
      <c r="Z282" s="72">
        <f t="shared" si="87"/>
        <v>4.9773755656108594E-2</v>
      </c>
      <c r="AA282" s="72">
        <f t="shared" si="87"/>
        <v>6.9311780553514571E-2</v>
      </c>
      <c r="AB282" s="72">
        <f t="shared" si="87"/>
        <v>8.1000213720880523E-2</v>
      </c>
      <c r="AC282" s="72">
        <f t="shared" si="87"/>
        <v>5.4958780914314262E-2</v>
      </c>
      <c r="AD282" s="72">
        <f t="shared" si="87"/>
        <v>2.8911564625850341E-2</v>
      </c>
      <c r="AE282" s="72">
        <f t="shared" si="87"/>
        <v>1.6423357664233577E-2</v>
      </c>
      <c r="AF282" s="72">
        <f t="shared" si="87"/>
        <v>8.7336244541484712E-3</v>
      </c>
      <c r="AG282" s="73">
        <f t="shared" si="87"/>
        <v>1.3661202185792349E-2</v>
      </c>
    </row>
    <row r="283" spans="1:33" x14ac:dyDescent="0.25">
      <c r="A283" s="126"/>
      <c r="B283" s="98"/>
      <c r="D283" s="110" t="s">
        <v>208</v>
      </c>
      <c r="E283" s="117">
        <v>2018</v>
      </c>
      <c r="F283" s="72">
        <f t="shared" si="84"/>
        <v>5.208288601761616E-2</v>
      </c>
      <c r="G283" s="72">
        <f t="shared" ref="G283:AG283" si="88">G271/G$277</f>
        <v>3.8738007158110016E-2</v>
      </c>
      <c r="H283" s="72">
        <f t="shared" si="88"/>
        <v>3.5388701457181822E-2</v>
      </c>
      <c r="I283" s="72">
        <f t="shared" si="88"/>
        <v>5.8173004090289353E-2</v>
      </c>
      <c r="J283" s="72">
        <f t="shared" si="88"/>
        <v>4.5684077639261481E-2</v>
      </c>
      <c r="K283" s="72">
        <f t="shared" si="88"/>
        <v>1.854100882519634E-2</v>
      </c>
      <c r="L283" s="72">
        <f t="shared" si="88"/>
        <v>5.5491329479768786E-2</v>
      </c>
      <c r="M283" s="72">
        <f t="shared" si="88"/>
        <v>3.2595764929812039E-2</v>
      </c>
      <c r="N283" s="72">
        <f t="shared" si="88"/>
        <v>5.5491329479768786E-2</v>
      </c>
      <c r="O283" s="72">
        <f t="shared" si="88"/>
        <v>1.8025078369905956E-2</v>
      </c>
      <c r="P283" s="72">
        <f t="shared" si="88"/>
        <v>2.5165280443591384E-2</v>
      </c>
      <c r="Q283" s="72">
        <f t="shared" si="88"/>
        <v>0.10096493292539421</v>
      </c>
      <c r="R283" s="72">
        <f t="shared" si="88"/>
        <v>1.4028934677772907E-2</v>
      </c>
      <c r="S283" s="72">
        <f t="shared" si="88"/>
        <v>5.1221247332226702E-2</v>
      </c>
      <c r="T283" s="72">
        <f t="shared" si="88"/>
        <v>1.3281428898557362E-2</v>
      </c>
      <c r="U283" s="72">
        <f t="shared" si="88"/>
        <v>1.9594440647072227E-2</v>
      </c>
      <c r="V283" s="72">
        <f t="shared" si="88"/>
        <v>3.1558185404339252E-2</v>
      </c>
      <c r="W283" s="72">
        <f t="shared" si="88"/>
        <v>3.4327651515151512E-2</v>
      </c>
      <c r="X283" s="72">
        <f t="shared" si="88"/>
        <v>4.6106331347893229E-2</v>
      </c>
      <c r="Y283" s="72">
        <f t="shared" si="88"/>
        <v>2.4230186774356385E-2</v>
      </c>
      <c r="Z283" s="72">
        <f t="shared" si="88"/>
        <v>2.9411764705882353E-2</v>
      </c>
      <c r="AA283" s="72">
        <f t="shared" si="88"/>
        <v>9.2089150134704881E-2</v>
      </c>
      <c r="AB283" s="72">
        <f t="shared" si="88"/>
        <v>4.9369523402436416E-2</v>
      </c>
      <c r="AC283" s="72">
        <f t="shared" si="88"/>
        <v>2.7729203097676743E-2</v>
      </c>
      <c r="AD283" s="72">
        <f t="shared" si="88"/>
        <v>4.7619047619047616E-2</v>
      </c>
      <c r="AE283" s="72">
        <f t="shared" si="88"/>
        <v>2.9197080291970802E-2</v>
      </c>
      <c r="AF283" s="72">
        <f t="shared" si="88"/>
        <v>2.1834061135371178E-2</v>
      </c>
      <c r="AG283" s="73">
        <f t="shared" si="88"/>
        <v>0.12841530054644809</v>
      </c>
    </row>
    <row r="284" spans="1:33" x14ac:dyDescent="0.25">
      <c r="A284" s="126"/>
      <c r="B284" s="98"/>
      <c r="D284" s="110" t="s">
        <v>104</v>
      </c>
      <c r="E284" s="117">
        <v>2018</v>
      </c>
      <c r="F284" s="72">
        <f t="shared" si="84"/>
        <v>2.4722500665605787E-3</v>
      </c>
      <c r="G284" s="72">
        <f t="shared" ref="G284:AG284" si="89">G272/G$277</f>
        <v>3.0076092514060574E-4</v>
      </c>
      <c r="H284" s="72">
        <f t="shared" si="89"/>
        <v>0</v>
      </c>
      <c r="I284" s="72">
        <f t="shared" si="89"/>
        <v>0</v>
      </c>
      <c r="J284" s="72">
        <f t="shared" si="89"/>
        <v>0</v>
      </c>
      <c r="K284" s="72">
        <f t="shared" si="89"/>
        <v>1.6193020808031737E-4</v>
      </c>
      <c r="L284" s="72">
        <f t="shared" si="89"/>
        <v>7.5144508670520228E-3</v>
      </c>
      <c r="M284" s="72">
        <f t="shared" si="89"/>
        <v>2.3792529145848205E-4</v>
      </c>
      <c r="N284" s="72">
        <f t="shared" si="89"/>
        <v>7.5144508670520228E-3</v>
      </c>
      <c r="O284" s="72">
        <f t="shared" si="89"/>
        <v>0</v>
      </c>
      <c r="P284" s="72">
        <f t="shared" si="89"/>
        <v>0</v>
      </c>
      <c r="Q284" s="72">
        <f t="shared" si="89"/>
        <v>0</v>
      </c>
      <c r="R284" s="72">
        <f t="shared" si="89"/>
        <v>0</v>
      </c>
      <c r="S284" s="72">
        <f t="shared" si="89"/>
        <v>0</v>
      </c>
      <c r="T284" s="72">
        <f t="shared" si="89"/>
        <v>0</v>
      </c>
      <c r="U284" s="72">
        <f t="shared" si="89"/>
        <v>0</v>
      </c>
      <c r="V284" s="72">
        <f t="shared" si="89"/>
        <v>0</v>
      </c>
      <c r="W284" s="72">
        <f t="shared" si="89"/>
        <v>0</v>
      </c>
      <c r="X284" s="72">
        <f t="shared" si="89"/>
        <v>0</v>
      </c>
      <c r="Y284" s="72">
        <f t="shared" si="89"/>
        <v>0</v>
      </c>
      <c r="Z284" s="72">
        <f t="shared" si="89"/>
        <v>0</v>
      </c>
      <c r="AA284" s="72">
        <f t="shared" si="89"/>
        <v>0</v>
      </c>
      <c r="AB284" s="72">
        <f t="shared" si="89"/>
        <v>0</v>
      </c>
      <c r="AC284" s="72">
        <f t="shared" si="89"/>
        <v>0</v>
      </c>
      <c r="AD284" s="72">
        <f t="shared" si="89"/>
        <v>0</v>
      </c>
      <c r="AE284" s="72">
        <f t="shared" si="89"/>
        <v>2.1897810218978103E-2</v>
      </c>
      <c r="AF284" s="72">
        <f t="shared" si="89"/>
        <v>0</v>
      </c>
      <c r="AG284" s="73">
        <f t="shared" si="89"/>
        <v>0</v>
      </c>
    </row>
    <row r="285" spans="1:33" x14ac:dyDescent="0.25">
      <c r="A285" s="126"/>
      <c r="B285" s="99"/>
      <c r="D285" s="111" t="s">
        <v>158</v>
      </c>
      <c r="E285" s="117">
        <v>2018</v>
      </c>
      <c r="F285" s="60">
        <f t="shared" si="84"/>
        <v>1.4454381158387186E-2</v>
      </c>
      <c r="G285" s="60">
        <f>G273/G$277</f>
        <v>1.2165779421937502E-2</v>
      </c>
      <c r="H285" s="60">
        <f t="shared" ref="H285:AG285" si="90">H273/H$277</f>
        <v>1.2203000502476491E-2</v>
      </c>
      <c r="I285" s="60">
        <f t="shared" si="90"/>
        <v>1.317982123920618E-2</v>
      </c>
      <c r="J285" s="60">
        <f t="shared" si="90"/>
        <v>1.1361843143443269E-2</v>
      </c>
      <c r="K285" s="60">
        <f t="shared" si="90"/>
        <v>1.2873451542385232E-2</v>
      </c>
      <c r="L285" s="60">
        <f t="shared" si="90"/>
        <v>1.2138728323699421E-2</v>
      </c>
      <c r="M285" s="60">
        <f t="shared" si="90"/>
        <v>1.1182488698548656E-2</v>
      </c>
      <c r="N285" s="60">
        <f t="shared" si="90"/>
        <v>1.2138728323699421E-2</v>
      </c>
      <c r="O285" s="60">
        <f t="shared" si="90"/>
        <v>1.2277951933124347E-2</v>
      </c>
      <c r="P285" s="60">
        <f t="shared" si="90"/>
        <v>1.2156110044785669E-2</v>
      </c>
      <c r="Q285" s="60">
        <f t="shared" si="90"/>
        <v>1.3414921157919511E-2</v>
      </c>
      <c r="R285" s="60">
        <f t="shared" si="90"/>
        <v>1.2056115738711091E-2</v>
      </c>
      <c r="S285" s="60">
        <f t="shared" si="90"/>
        <v>1.0671093194213896E-2</v>
      </c>
      <c r="T285" s="60">
        <f t="shared" si="90"/>
        <v>9.8465765972063201E-3</v>
      </c>
      <c r="U285" s="60">
        <f t="shared" si="90"/>
        <v>1.1164274322169059E-2</v>
      </c>
      <c r="V285" s="60">
        <f t="shared" si="90"/>
        <v>1.3368397983782599E-2</v>
      </c>
      <c r="W285" s="60">
        <f t="shared" si="90"/>
        <v>1.112689393939394E-2</v>
      </c>
      <c r="X285" s="60">
        <f t="shared" si="90"/>
        <v>1.257445400397088E-2</v>
      </c>
      <c r="Y285" s="60">
        <f t="shared" si="90"/>
        <v>1.463907117617365E-2</v>
      </c>
      <c r="Z285" s="60">
        <f t="shared" si="90"/>
        <v>1.334841628959276E-2</v>
      </c>
      <c r="AA285" s="60">
        <f t="shared" si="90"/>
        <v>1.3470487386725447E-2</v>
      </c>
      <c r="AB285" s="60">
        <f t="shared" si="90"/>
        <v>1.15409275486215E-2</v>
      </c>
      <c r="AC285" s="60">
        <f t="shared" si="90"/>
        <v>1.1241568823382463E-2</v>
      </c>
      <c r="AD285" s="60">
        <f t="shared" si="90"/>
        <v>1.1904761904761904E-2</v>
      </c>
      <c r="AE285" s="60">
        <f t="shared" si="90"/>
        <v>1.4598540145985401E-2</v>
      </c>
      <c r="AF285" s="60">
        <f t="shared" si="90"/>
        <v>1.3100436681222707E-2</v>
      </c>
      <c r="AG285" s="61">
        <f t="shared" si="90"/>
        <v>8.1967213114754103E-3</v>
      </c>
    </row>
    <row r="286" spans="1:33" x14ac:dyDescent="0.25">
      <c r="A286" s="126" t="s">
        <v>364</v>
      </c>
      <c r="B286" s="50" t="s">
        <v>343</v>
      </c>
      <c r="C286" t="s">
        <v>240</v>
      </c>
      <c r="D286" s="89" t="s">
        <v>191</v>
      </c>
      <c r="E286" s="89">
        <v>2018</v>
      </c>
      <c r="F286" s="52">
        <v>55467</v>
      </c>
      <c r="G286" s="52">
        <v>4047</v>
      </c>
      <c r="H286" s="52">
        <v>903</v>
      </c>
      <c r="I286" s="52">
        <v>795</v>
      </c>
      <c r="J286" s="52">
        <v>741</v>
      </c>
      <c r="K286" s="52">
        <v>753</v>
      </c>
      <c r="L286" s="52">
        <v>126</v>
      </c>
      <c r="M286" s="52">
        <v>729</v>
      </c>
      <c r="N286" s="52">
        <v>126</v>
      </c>
      <c r="O286" s="52">
        <v>246</v>
      </c>
      <c r="P286" s="52">
        <v>315</v>
      </c>
      <c r="Q286" s="52">
        <v>267</v>
      </c>
      <c r="R286" s="52">
        <v>285</v>
      </c>
      <c r="S286" s="52">
        <v>243</v>
      </c>
      <c r="T286" s="52">
        <v>273</v>
      </c>
      <c r="U286" s="52">
        <v>240</v>
      </c>
      <c r="V286" s="52">
        <v>285</v>
      </c>
      <c r="W286" s="52">
        <v>261</v>
      </c>
      <c r="X286" s="52">
        <v>279</v>
      </c>
      <c r="Y286" s="52">
        <v>222</v>
      </c>
      <c r="Z286" s="52">
        <v>252</v>
      </c>
      <c r="AA286" s="52">
        <v>210</v>
      </c>
      <c r="AB286" s="52">
        <v>306</v>
      </c>
      <c r="AC286" s="52">
        <v>246</v>
      </c>
      <c r="AD286" s="52">
        <v>42</v>
      </c>
      <c r="AE286" s="52">
        <v>54</v>
      </c>
      <c r="AF286" s="52">
        <v>12</v>
      </c>
      <c r="AG286" s="53">
        <v>21</v>
      </c>
    </row>
    <row r="287" spans="1:33" x14ac:dyDescent="0.25">
      <c r="A287" s="126"/>
      <c r="B287" s="98"/>
      <c r="C287" t="s">
        <v>244</v>
      </c>
      <c r="D287" s="26" t="s">
        <v>86</v>
      </c>
      <c r="E287" s="26">
        <v>2018</v>
      </c>
      <c r="F287" s="21">
        <v>128223</v>
      </c>
      <c r="G287" s="21">
        <v>14262</v>
      </c>
      <c r="H287" s="21">
        <v>2640</v>
      </c>
      <c r="I287" s="21">
        <v>2616</v>
      </c>
      <c r="J287" s="21">
        <v>3486</v>
      </c>
      <c r="K287" s="21">
        <v>2439</v>
      </c>
      <c r="L287" s="21">
        <v>213</v>
      </c>
      <c r="M287" s="21">
        <v>2862</v>
      </c>
      <c r="N287" s="21">
        <v>213</v>
      </c>
      <c r="O287" s="21">
        <v>780</v>
      </c>
      <c r="P287" s="21">
        <v>876</v>
      </c>
      <c r="Q287" s="21">
        <v>795</v>
      </c>
      <c r="R287" s="21">
        <v>951</v>
      </c>
      <c r="S287" s="21">
        <v>918</v>
      </c>
      <c r="T287" s="21">
        <v>1128</v>
      </c>
      <c r="U287" s="21">
        <v>882</v>
      </c>
      <c r="V287" s="21">
        <v>861</v>
      </c>
      <c r="W287" s="21">
        <v>837</v>
      </c>
      <c r="X287" s="21">
        <v>933</v>
      </c>
      <c r="Y287" s="21">
        <v>708</v>
      </c>
      <c r="Z287" s="21">
        <v>888</v>
      </c>
      <c r="AA287" s="21">
        <v>1524</v>
      </c>
      <c r="AB287" s="21">
        <v>903</v>
      </c>
      <c r="AC287" s="21">
        <v>1065</v>
      </c>
      <c r="AD287" s="21">
        <v>96</v>
      </c>
      <c r="AE287" s="21">
        <v>78</v>
      </c>
      <c r="AF287" s="21">
        <v>30</v>
      </c>
      <c r="AG287" s="22">
        <v>12</v>
      </c>
    </row>
    <row r="288" spans="1:33" x14ac:dyDescent="0.25">
      <c r="A288" s="126"/>
      <c r="B288" s="98"/>
      <c r="C288" t="s">
        <v>247</v>
      </c>
      <c r="D288" s="26" t="s">
        <v>173</v>
      </c>
      <c r="E288" s="26">
        <v>2018</v>
      </c>
      <c r="F288" s="21">
        <v>55227</v>
      </c>
      <c r="G288" s="21">
        <v>3969</v>
      </c>
      <c r="H288" s="21">
        <v>657</v>
      </c>
      <c r="I288" s="21">
        <v>648</v>
      </c>
      <c r="J288" s="21">
        <v>855</v>
      </c>
      <c r="K288" s="21">
        <v>738</v>
      </c>
      <c r="L288" s="21">
        <v>90</v>
      </c>
      <c r="M288" s="21">
        <v>984</v>
      </c>
      <c r="N288" s="21">
        <v>90</v>
      </c>
      <c r="O288" s="21">
        <v>246</v>
      </c>
      <c r="P288" s="21">
        <v>216</v>
      </c>
      <c r="Q288" s="21">
        <v>162</v>
      </c>
      <c r="R288" s="21">
        <v>243</v>
      </c>
      <c r="S288" s="21">
        <v>282</v>
      </c>
      <c r="T288" s="21">
        <v>354</v>
      </c>
      <c r="U288" s="21">
        <v>372</v>
      </c>
      <c r="V288" s="21">
        <v>228</v>
      </c>
      <c r="W288" s="21">
        <v>267</v>
      </c>
      <c r="X288" s="21">
        <v>219</v>
      </c>
      <c r="Y288" s="21">
        <v>249</v>
      </c>
      <c r="Z288" s="21">
        <v>270</v>
      </c>
      <c r="AA288" s="21">
        <v>231</v>
      </c>
      <c r="AB288" s="21">
        <v>216</v>
      </c>
      <c r="AC288" s="21">
        <v>330</v>
      </c>
      <c r="AD288" s="21">
        <v>15</v>
      </c>
      <c r="AE288" s="21">
        <v>48</v>
      </c>
      <c r="AF288" s="21">
        <v>15</v>
      </c>
      <c r="AG288" s="22">
        <v>9</v>
      </c>
    </row>
    <row r="289" spans="1:33" x14ac:dyDescent="0.25">
      <c r="A289" s="126"/>
      <c r="B289" s="98"/>
      <c r="C289" t="s">
        <v>248</v>
      </c>
      <c r="D289" s="26" t="s">
        <v>77</v>
      </c>
      <c r="E289" s="26">
        <v>2018</v>
      </c>
      <c r="F289" s="21">
        <v>12174</v>
      </c>
      <c r="G289" s="21">
        <v>3942</v>
      </c>
      <c r="H289" s="21">
        <v>711</v>
      </c>
      <c r="I289" s="21">
        <v>681</v>
      </c>
      <c r="J289" s="21">
        <v>1008</v>
      </c>
      <c r="K289" s="21">
        <v>294</v>
      </c>
      <c r="L289" s="21">
        <v>15</v>
      </c>
      <c r="M289" s="21">
        <v>1233</v>
      </c>
      <c r="N289" s="21">
        <v>15</v>
      </c>
      <c r="O289" s="21">
        <v>99</v>
      </c>
      <c r="P289" s="21">
        <v>351</v>
      </c>
      <c r="Q289" s="21">
        <v>210</v>
      </c>
      <c r="R289" s="21">
        <v>90</v>
      </c>
      <c r="S289" s="21">
        <v>603</v>
      </c>
      <c r="T289" s="21">
        <v>78</v>
      </c>
      <c r="U289" s="21">
        <v>198</v>
      </c>
      <c r="V289" s="21">
        <v>141</v>
      </c>
      <c r="W289" s="21">
        <v>57</v>
      </c>
      <c r="X289" s="21">
        <v>243</v>
      </c>
      <c r="Y289" s="21">
        <v>102</v>
      </c>
      <c r="Z289" s="21">
        <v>225</v>
      </c>
      <c r="AA289" s="21">
        <v>876</v>
      </c>
      <c r="AB289" s="21">
        <v>219</v>
      </c>
      <c r="AC289" s="21">
        <v>435</v>
      </c>
      <c r="AD289" s="21">
        <v>0</v>
      </c>
      <c r="AE289" s="21">
        <v>0</v>
      </c>
      <c r="AF289" s="21">
        <v>0</v>
      </c>
      <c r="AG289" s="22">
        <v>9</v>
      </c>
    </row>
    <row r="290" spans="1:33" x14ac:dyDescent="0.25">
      <c r="A290" s="126"/>
      <c r="B290" s="98"/>
      <c r="C290" t="s">
        <v>249</v>
      </c>
      <c r="D290" s="26" t="s">
        <v>208</v>
      </c>
      <c r="E290" s="26">
        <v>2018</v>
      </c>
      <c r="F290" s="21">
        <v>89796</v>
      </c>
      <c r="G290" s="21">
        <v>7830</v>
      </c>
      <c r="H290" s="21">
        <v>804</v>
      </c>
      <c r="I290" s="21">
        <v>1074</v>
      </c>
      <c r="J290" s="21">
        <v>3642</v>
      </c>
      <c r="K290" s="21">
        <v>264</v>
      </c>
      <c r="L290" s="21">
        <v>42</v>
      </c>
      <c r="M290" s="21">
        <v>2001</v>
      </c>
      <c r="N290" s="21">
        <v>42</v>
      </c>
      <c r="O290" s="21">
        <v>96</v>
      </c>
      <c r="P290" s="21">
        <v>378</v>
      </c>
      <c r="Q290" s="21">
        <v>618</v>
      </c>
      <c r="R290" s="21">
        <v>24</v>
      </c>
      <c r="S290" s="21">
        <v>1083</v>
      </c>
      <c r="T290" s="21">
        <v>36</v>
      </c>
      <c r="U290" s="21">
        <v>147</v>
      </c>
      <c r="V290" s="21">
        <v>132</v>
      </c>
      <c r="W290" s="21">
        <v>192</v>
      </c>
      <c r="X290" s="21">
        <v>174</v>
      </c>
      <c r="Y290" s="21">
        <v>144</v>
      </c>
      <c r="Z290" s="21">
        <v>282</v>
      </c>
      <c r="AA290" s="21">
        <v>3414</v>
      </c>
      <c r="AB290" s="21">
        <v>294</v>
      </c>
      <c r="AC290" s="21">
        <v>774</v>
      </c>
      <c r="AD290" s="21">
        <v>9</v>
      </c>
      <c r="AE290" s="21">
        <v>12</v>
      </c>
      <c r="AF290" s="21">
        <v>6</v>
      </c>
      <c r="AG290" s="22">
        <v>18</v>
      </c>
    </row>
    <row r="291" spans="1:33" x14ac:dyDescent="0.25">
      <c r="A291" s="126"/>
      <c r="B291" s="98"/>
      <c r="C291" t="s">
        <v>250</v>
      </c>
      <c r="D291" s="26" t="s">
        <v>185</v>
      </c>
      <c r="E291" s="26">
        <v>2018</v>
      </c>
      <c r="F291" s="21">
        <v>32295</v>
      </c>
      <c r="G291" s="21">
        <v>861</v>
      </c>
      <c r="H291" s="21">
        <v>174</v>
      </c>
      <c r="I291" s="21">
        <v>99</v>
      </c>
      <c r="J291" s="21">
        <v>108</v>
      </c>
      <c r="K291" s="21">
        <v>324</v>
      </c>
      <c r="L291" s="21">
        <v>90</v>
      </c>
      <c r="M291" s="21">
        <v>66</v>
      </c>
      <c r="N291" s="21">
        <v>90</v>
      </c>
      <c r="O291" s="21">
        <v>102</v>
      </c>
      <c r="P291" s="21">
        <v>30</v>
      </c>
      <c r="Q291" s="21">
        <v>27</v>
      </c>
      <c r="R291" s="21">
        <v>183</v>
      </c>
      <c r="S291" s="21">
        <v>12</v>
      </c>
      <c r="T291" s="21">
        <v>60</v>
      </c>
      <c r="U291" s="21">
        <v>39</v>
      </c>
      <c r="V291" s="21">
        <v>120</v>
      </c>
      <c r="W291" s="21">
        <v>33</v>
      </c>
      <c r="X291" s="21">
        <v>45</v>
      </c>
      <c r="Y291" s="21">
        <v>42</v>
      </c>
      <c r="Z291" s="21">
        <v>27</v>
      </c>
      <c r="AA291" s="21">
        <v>15</v>
      </c>
      <c r="AB291" s="21">
        <v>24</v>
      </c>
      <c r="AC291" s="21">
        <v>21</v>
      </c>
      <c r="AD291" s="21">
        <v>18</v>
      </c>
      <c r="AE291" s="21">
        <v>48</v>
      </c>
      <c r="AF291" s="21">
        <v>21</v>
      </c>
      <c r="AG291" s="22">
        <v>6</v>
      </c>
    </row>
    <row r="292" spans="1:33" x14ac:dyDescent="0.25">
      <c r="A292" s="126"/>
      <c r="B292" s="98"/>
      <c r="C292" t="s">
        <v>251</v>
      </c>
      <c r="D292" s="26" t="s">
        <v>178</v>
      </c>
      <c r="E292" s="26">
        <v>2018</v>
      </c>
      <c r="F292" s="21">
        <v>64410</v>
      </c>
      <c r="G292" s="21">
        <v>5838</v>
      </c>
      <c r="H292" s="21">
        <v>1161</v>
      </c>
      <c r="I292" s="21">
        <v>1173</v>
      </c>
      <c r="J292" s="21">
        <v>1383</v>
      </c>
      <c r="K292" s="21">
        <v>1137</v>
      </c>
      <c r="L292" s="21">
        <v>60</v>
      </c>
      <c r="M292" s="21">
        <v>924</v>
      </c>
      <c r="N292" s="21">
        <v>60</v>
      </c>
      <c r="O292" s="21">
        <v>312</v>
      </c>
      <c r="P292" s="21">
        <v>387</v>
      </c>
      <c r="Q292" s="21">
        <v>363</v>
      </c>
      <c r="R292" s="21">
        <v>429</v>
      </c>
      <c r="S292" s="21">
        <v>261</v>
      </c>
      <c r="T292" s="21">
        <v>444</v>
      </c>
      <c r="U292" s="21">
        <v>345</v>
      </c>
      <c r="V292" s="21">
        <v>420</v>
      </c>
      <c r="W292" s="21">
        <v>444</v>
      </c>
      <c r="X292" s="21">
        <v>360</v>
      </c>
      <c r="Y292" s="21">
        <v>396</v>
      </c>
      <c r="Z292" s="21">
        <v>444</v>
      </c>
      <c r="AA292" s="21">
        <v>498</v>
      </c>
      <c r="AB292" s="21">
        <v>357</v>
      </c>
      <c r="AC292" s="21">
        <v>321</v>
      </c>
      <c r="AD292" s="21">
        <v>48</v>
      </c>
      <c r="AE292" s="21">
        <v>9</v>
      </c>
      <c r="AF292" s="21">
        <v>0</v>
      </c>
      <c r="AG292" s="22">
        <v>0</v>
      </c>
    </row>
    <row r="293" spans="1:33" x14ac:dyDescent="0.25">
      <c r="A293" s="126"/>
      <c r="B293" s="98"/>
      <c r="C293" t="s">
        <v>254</v>
      </c>
      <c r="D293" s="26" t="s">
        <v>199</v>
      </c>
      <c r="E293" s="26">
        <v>2018</v>
      </c>
      <c r="F293" s="21">
        <v>17976</v>
      </c>
      <c r="G293" s="21">
        <v>6</v>
      </c>
      <c r="H293" s="21">
        <v>0</v>
      </c>
      <c r="I293" s="21">
        <v>0</v>
      </c>
      <c r="J293" s="21">
        <v>0</v>
      </c>
      <c r="K293" s="21">
        <v>0</v>
      </c>
      <c r="L293" s="21">
        <v>0</v>
      </c>
      <c r="M293" s="21">
        <v>0</v>
      </c>
      <c r="N293" s="21">
        <v>0</v>
      </c>
      <c r="O293" s="21">
        <v>0</v>
      </c>
      <c r="P293" s="21">
        <v>0</v>
      </c>
      <c r="Q293" s="21">
        <v>0</v>
      </c>
      <c r="R293" s="21">
        <v>0</v>
      </c>
      <c r="S293" s="21">
        <v>0</v>
      </c>
      <c r="T293" s="21">
        <v>0</v>
      </c>
      <c r="U293" s="21">
        <v>0</v>
      </c>
      <c r="V293" s="21">
        <v>0</v>
      </c>
      <c r="W293" s="21">
        <v>0</v>
      </c>
      <c r="X293" s="21">
        <v>0</v>
      </c>
      <c r="Y293" s="21">
        <v>0</v>
      </c>
      <c r="Z293" s="21">
        <v>0</v>
      </c>
      <c r="AA293" s="21">
        <v>0</v>
      </c>
      <c r="AB293" s="21">
        <v>0</v>
      </c>
      <c r="AC293" s="21">
        <v>0</v>
      </c>
      <c r="AD293" s="21">
        <v>0</v>
      </c>
      <c r="AE293" s="21">
        <v>0</v>
      </c>
      <c r="AF293" s="21">
        <v>0</v>
      </c>
      <c r="AG293" s="22">
        <v>0</v>
      </c>
    </row>
    <row r="294" spans="1:33" x14ac:dyDescent="0.25">
      <c r="A294" s="126"/>
      <c r="B294" s="98"/>
      <c r="C294" t="s">
        <v>255</v>
      </c>
      <c r="D294" s="26" t="s">
        <v>104</v>
      </c>
      <c r="E294" s="26">
        <v>2018</v>
      </c>
      <c r="F294" s="21">
        <v>1347</v>
      </c>
      <c r="G294" s="21">
        <v>6</v>
      </c>
      <c r="H294" s="21">
        <v>0</v>
      </c>
      <c r="I294" s="21">
        <v>0</v>
      </c>
      <c r="J294" s="21">
        <v>0</v>
      </c>
      <c r="K294" s="21">
        <v>0</v>
      </c>
      <c r="L294" s="21">
        <v>0</v>
      </c>
      <c r="M294" s="21">
        <v>0</v>
      </c>
      <c r="N294" s="21">
        <v>0</v>
      </c>
      <c r="O294" s="21">
        <v>0</v>
      </c>
      <c r="P294" s="21">
        <v>0</v>
      </c>
      <c r="Q294" s="21">
        <v>0</v>
      </c>
      <c r="R294" s="21">
        <v>0</v>
      </c>
      <c r="S294" s="21">
        <v>0</v>
      </c>
      <c r="T294" s="21">
        <v>0</v>
      </c>
      <c r="U294" s="21">
        <v>0</v>
      </c>
      <c r="V294" s="21">
        <v>0</v>
      </c>
      <c r="W294" s="21">
        <v>0</v>
      </c>
      <c r="X294" s="21">
        <v>0</v>
      </c>
      <c r="Y294" s="21">
        <v>0</v>
      </c>
      <c r="Z294" s="21">
        <v>0</v>
      </c>
      <c r="AA294" s="21">
        <v>0</v>
      </c>
      <c r="AB294" s="21">
        <v>0</v>
      </c>
      <c r="AC294" s="21">
        <v>0</v>
      </c>
      <c r="AD294" s="21">
        <v>0</v>
      </c>
      <c r="AE294" s="21">
        <v>0</v>
      </c>
      <c r="AF294" s="21">
        <v>0</v>
      </c>
      <c r="AG294" s="22">
        <v>0</v>
      </c>
    </row>
    <row r="295" spans="1:33" x14ac:dyDescent="0.25">
      <c r="A295" s="126"/>
      <c r="B295" s="98"/>
      <c r="C295" t="s">
        <v>257</v>
      </c>
      <c r="D295" s="26" t="s">
        <v>158</v>
      </c>
      <c r="E295" s="26">
        <v>2018</v>
      </c>
      <c r="F295" s="21">
        <v>6936</v>
      </c>
      <c r="G295" s="21">
        <v>708</v>
      </c>
      <c r="H295" s="21">
        <v>129</v>
      </c>
      <c r="I295" s="21">
        <v>129</v>
      </c>
      <c r="J295" s="21">
        <v>189</v>
      </c>
      <c r="K295" s="21">
        <v>108</v>
      </c>
      <c r="L295" s="21">
        <v>0</v>
      </c>
      <c r="M295" s="21">
        <v>150</v>
      </c>
      <c r="N295" s="21">
        <v>0</v>
      </c>
      <c r="O295" s="21">
        <v>39</v>
      </c>
      <c r="P295" s="21">
        <v>51</v>
      </c>
      <c r="Q295" s="21">
        <v>33</v>
      </c>
      <c r="R295" s="21">
        <v>33</v>
      </c>
      <c r="S295" s="21">
        <v>60</v>
      </c>
      <c r="T295" s="21">
        <v>33</v>
      </c>
      <c r="U295" s="21">
        <v>36</v>
      </c>
      <c r="V295" s="21">
        <v>39</v>
      </c>
      <c r="W295" s="21">
        <v>33</v>
      </c>
      <c r="X295" s="21">
        <v>48</v>
      </c>
      <c r="Y295" s="21">
        <v>36</v>
      </c>
      <c r="Z295" s="21">
        <v>48</v>
      </c>
      <c r="AA295" s="21">
        <v>126</v>
      </c>
      <c r="AB295" s="21">
        <v>42</v>
      </c>
      <c r="AC295" s="21">
        <v>57</v>
      </c>
      <c r="AD295" s="21">
        <v>0</v>
      </c>
      <c r="AE295" s="21">
        <v>0</v>
      </c>
      <c r="AF295" s="21">
        <v>0</v>
      </c>
      <c r="AG295" s="22">
        <v>0</v>
      </c>
    </row>
    <row r="296" spans="1:33" x14ac:dyDescent="0.25">
      <c r="A296" s="126"/>
      <c r="B296" s="98"/>
      <c r="C296" t="s">
        <v>293</v>
      </c>
      <c r="D296" s="26" t="s">
        <v>182</v>
      </c>
      <c r="E296" s="26">
        <v>2018</v>
      </c>
      <c r="F296" s="21">
        <v>0</v>
      </c>
      <c r="G296" s="21">
        <v>0</v>
      </c>
      <c r="H296" s="21">
        <v>0</v>
      </c>
      <c r="I296" s="21">
        <v>0</v>
      </c>
      <c r="J296" s="21">
        <v>0</v>
      </c>
      <c r="K296" s="21">
        <v>0</v>
      </c>
      <c r="L296" s="21">
        <v>0</v>
      </c>
      <c r="M296" s="21">
        <v>0</v>
      </c>
      <c r="N296" s="21">
        <v>0</v>
      </c>
      <c r="O296" s="21">
        <v>0</v>
      </c>
      <c r="P296" s="21">
        <v>0</v>
      </c>
      <c r="Q296" s="21">
        <v>0</v>
      </c>
      <c r="R296" s="21">
        <v>0</v>
      </c>
      <c r="S296" s="21">
        <v>0</v>
      </c>
      <c r="T296" s="21">
        <v>0</v>
      </c>
      <c r="U296" s="21">
        <v>0</v>
      </c>
      <c r="V296" s="21">
        <v>0</v>
      </c>
      <c r="W296" s="21">
        <v>0</v>
      </c>
      <c r="X296" s="21">
        <v>0</v>
      </c>
      <c r="Y296" s="21">
        <v>0</v>
      </c>
      <c r="Z296" s="21">
        <v>0</v>
      </c>
      <c r="AA296" s="21">
        <v>0</v>
      </c>
      <c r="AB296" s="21">
        <v>0</v>
      </c>
      <c r="AC296" s="21">
        <v>0</v>
      </c>
      <c r="AD296" s="21">
        <v>0</v>
      </c>
      <c r="AE296" s="21">
        <v>0</v>
      </c>
      <c r="AF296" s="21">
        <v>0</v>
      </c>
      <c r="AG296" s="22">
        <v>0</v>
      </c>
    </row>
    <row r="297" spans="1:33" x14ac:dyDescent="0.25">
      <c r="A297" s="126"/>
      <c r="B297" s="98"/>
      <c r="C297" t="s">
        <v>297</v>
      </c>
      <c r="D297" s="26" t="s">
        <v>149</v>
      </c>
      <c r="E297" s="26">
        <v>2018</v>
      </c>
      <c r="F297" s="21">
        <v>0</v>
      </c>
      <c r="G297" s="21">
        <v>0</v>
      </c>
      <c r="H297" s="21">
        <v>0</v>
      </c>
      <c r="I297" s="21">
        <v>0</v>
      </c>
      <c r="J297" s="21">
        <v>0</v>
      </c>
      <c r="K297" s="21">
        <v>0</v>
      </c>
      <c r="L297" s="21">
        <v>0</v>
      </c>
      <c r="M297" s="21">
        <v>0</v>
      </c>
      <c r="N297" s="21">
        <v>0</v>
      </c>
      <c r="O297" s="21">
        <v>0</v>
      </c>
      <c r="P297" s="21">
        <v>0</v>
      </c>
      <c r="Q297" s="21">
        <v>0</v>
      </c>
      <c r="R297" s="21">
        <v>0</v>
      </c>
      <c r="S297" s="21">
        <v>0</v>
      </c>
      <c r="T297" s="21">
        <v>0</v>
      </c>
      <c r="U297" s="21">
        <v>0</v>
      </c>
      <c r="V297" s="21">
        <v>0</v>
      </c>
      <c r="W297" s="21">
        <v>0</v>
      </c>
      <c r="X297" s="21">
        <v>0</v>
      </c>
      <c r="Y297" s="21">
        <v>0</v>
      </c>
      <c r="Z297" s="21">
        <v>0</v>
      </c>
      <c r="AA297" s="21">
        <v>0</v>
      </c>
      <c r="AB297" s="21">
        <v>0</v>
      </c>
      <c r="AC297" s="21">
        <v>0</v>
      </c>
      <c r="AD297" s="21">
        <v>0</v>
      </c>
      <c r="AE297" s="21">
        <v>0</v>
      </c>
      <c r="AF297" s="21">
        <v>0</v>
      </c>
      <c r="AG297" s="22">
        <v>0</v>
      </c>
    </row>
    <row r="298" spans="1:33" x14ac:dyDescent="0.25">
      <c r="A298" s="126"/>
      <c r="B298" s="98"/>
      <c r="C298" t="s">
        <v>197</v>
      </c>
      <c r="D298" s="26" t="s">
        <v>197</v>
      </c>
      <c r="E298" s="26">
        <v>2018</v>
      </c>
      <c r="F298" s="21">
        <v>463854</v>
      </c>
      <c r="G298" s="21">
        <v>41472</v>
      </c>
      <c r="H298" s="21">
        <v>7188</v>
      </c>
      <c r="I298" s="21">
        <v>7215</v>
      </c>
      <c r="J298" s="21">
        <v>11412</v>
      </c>
      <c r="K298" s="21">
        <v>6063</v>
      </c>
      <c r="L298" s="21">
        <v>639</v>
      </c>
      <c r="M298" s="21">
        <v>8955</v>
      </c>
      <c r="N298" s="21">
        <v>639</v>
      </c>
      <c r="O298" s="21">
        <v>1923</v>
      </c>
      <c r="P298" s="21">
        <v>2604</v>
      </c>
      <c r="Q298" s="21">
        <v>2478</v>
      </c>
      <c r="R298" s="21">
        <v>2241</v>
      </c>
      <c r="S298" s="21">
        <v>3456</v>
      </c>
      <c r="T298" s="21">
        <v>2406</v>
      </c>
      <c r="U298" s="21">
        <v>2256</v>
      </c>
      <c r="V298" s="21">
        <v>2223</v>
      </c>
      <c r="W298" s="21">
        <v>2121</v>
      </c>
      <c r="X298" s="21">
        <v>2298</v>
      </c>
      <c r="Y298" s="21">
        <v>1899</v>
      </c>
      <c r="Z298" s="21">
        <v>2436</v>
      </c>
      <c r="AA298" s="21">
        <v>6888</v>
      </c>
      <c r="AB298" s="21">
        <v>2358</v>
      </c>
      <c r="AC298" s="21">
        <v>3243</v>
      </c>
      <c r="AD298" s="21">
        <v>228</v>
      </c>
      <c r="AE298" s="21">
        <v>249</v>
      </c>
      <c r="AF298" s="21">
        <v>87</v>
      </c>
      <c r="AG298" s="22">
        <v>72</v>
      </c>
    </row>
    <row r="299" spans="1:33" x14ac:dyDescent="0.25">
      <c r="A299" s="126"/>
      <c r="B299" s="98"/>
      <c r="C299" t="s">
        <v>198</v>
      </c>
      <c r="D299" s="26" t="s">
        <v>198</v>
      </c>
      <c r="E299" s="26">
        <v>2018</v>
      </c>
      <c r="F299" s="21">
        <v>463854</v>
      </c>
      <c r="G299" s="21">
        <v>41472</v>
      </c>
      <c r="H299" s="21">
        <v>7188</v>
      </c>
      <c r="I299" s="21">
        <v>7215</v>
      </c>
      <c r="J299" s="21">
        <v>11412</v>
      </c>
      <c r="K299" s="21">
        <v>6063</v>
      </c>
      <c r="L299" s="21">
        <v>639</v>
      </c>
      <c r="M299" s="21">
        <v>8955</v>
      </c>
      <c r="N299" s="21">
        <v>639</v>
      </c>
      <c r="O299" s="21">
        <v>1923</v>
      </c>
      <c r="P299" s="21">
        <v>2604</v>
      </c>
      <c r="Q299" s="21">
        <v>2478</v>
      </c>
      <c r="R299" s="21">
        <v>2241</v>
      </c>
      <c r="S299" s="21">
        <v>3456</v>
      </c>
      <c r="T299" s="21">
        <v>2406</v>
      </c>
      <c r="U299" s="21">
        <v>2256</v>
      </c>
      <c r="V299" s="21">
        <v>2223</v>
      </c>
      <c r="W299" s="21">
        <v>2121</v>
      </c>
      <c r="X299" s="21">
        <v>2298</v>
      </c>
      <c r="Y299" s="21">
        <v>1899</v>
      </c>
      <c r="Z299" s="21">
        <v>2436</v>
      </c>
      <c r="AA299" s="21">
        <v>6888</v>
      </c>
      <c r="AB299" s="21">
        <v>2358</v>
      </c>
      <c r="AC299" s="21">
        <v>3243</v>
      </c>
      <c r="AD299" s="21">
        <v>228</v>
      </c>
      <c r="AE299" s="21">
        <v>249</v>
      </c>
      <c r="AF299" s="21">
        <v>87</v>
      </c>
      <c r="AG299" s="22">
        <v>72</v>
      </c>
    </row>
    <row r="300" spans="1:33" x14ac:dyDescent="0.25">
      <c r="A300" s="126"/>
      <c r="B300" s="98"/>
      <c r="D300" s="110" t="s">
        <v>191</v>
      </c>
      <c r="E300" s="117">
        <v>2018</v>
      </c>
      <c r="F300" s="62">
        <f>F286/F$299</f>
        <v>0.11957857429277316</v>
      </c>
      <c r="G300" s="62">
        <f>G286/G$299</f>
        <v>9.7583912037037035E-2</v>
      </c>
      <c r="H300" s="62">
        <f t="shared" ref="H300:AG300" si="91">H286/H$299</f>
        <v>0.12562604340567612</v>
      </c>
      <c r="I300" s="62">
        <f t="shared" si="91"/>
        <v>0.11018711018711019</v>
      </c>
      <c r="J300" s="62">
        <f t="shared" si="91"/>
        <v>6.4931650893796003E-2</v>
      </c>
      <c r="K300" s="62">
        <f t="shared" si="91"/>
        <v>0.12419594260267194</v>
      </c>
      <c r="L300" s="62">
        <f t="shared" si="91"/>
        <v>0.19718309859154928</v>
      </c>
      <c r="M300" s="62">
        <f t="shared" si="91"/>
        <v>8.1407035175879397E-2</v>
      </c>
      <c r="N300" s="62">
        <f t="shared" si="91"/>
        <v>0.19718309859154928</v>
      </c>
      <c r="O300" s="62">
        <f t="shared" si="91"/>
        <v>0.12792511700468018</v>
      </c>
      <c r="P300" s="62">
        <f t="shared" si="91"/>
        <v>0.12096774193548387</v>
      </c>
      <c r="Q300" s="62">
        <f t="shared" si="91"/>
        <v>0.10774818401937046</v>
      </c>
      <c r="R300" s="62">
        <f t="shared" si="91"/>
        <v>0.12717536813922356</v>
      </c>
      <c r="S300" s="62">
        <f t="shared" si="91"/>
        <v>7.03125E-2</v>
      </c>
      <c r="T300" s="62">
        <f t="shared" si="91"/>
        <v>0.11346633416458853</v>
      </c>
      <c r="U300" s="62">
        <f t="shared" si="91"/>
        <v>0.10638297872340426</v>
      </c>
      <c r="V300" s="62">
        <f t="shared" si="91"/>
        <v>0.12820512820512819</v>
      </c>
      <c r="W300" s="62">
        <f t="shared" si="91"/>
        <v>0.12305516265912306</v>
      </c>
      <c r="X300" s="62">
        <f t="shared" si="91"/>
        <v>0.12140992167101827</v>
      </c>
      <c r="Y300" s="62">
        <f t="shared" si="91"/>
        <v>0.11690363349131122</v>
      </c>
      <c r="Z300" s="62">
        <f t="shared" si="91"/>
        <v>0.10344827586206896</v>
      </c>
      <c r="AA300" s="62">
        <f t="shared" si="91"/>
        <v>3.048780487804878E-2</v>
      </c>
      <c r="AB300" s="62">
        <f t="shared" si="91"/>
        <v>0.12977099236641221</v>
      </c>
      <c r="AC300" s="62">
        <f t="shared" si="91"/>
        <v>7.5855689176688251E-2</v>
      </c>
      <c r="AD300" s="62">
        <f t="shared" si="91"/>
        <v>0.18421052631578946</v>
      </c>
      <c r="AE300" s="62">
        <f t="shared" si="91"/>
        <v>0.21686746987951808</v>
      </c>
      <c r="AF300" s="62">
        <f t="shared" si="91"/>
        <v>0.13793103448275862</v>
      </c>
      <c r="AG300" s="63">
        <f t="shared" si="91"/>
        <v>0.29166666666666669</v>
      </c>
    </row>
    <row r="301" spans="1:33" x14ac:dyDescent="0.25">
      <c r="A301" s="126"/>
      <c r="B301" s="98"/>
      <c r="D301" s="110" t="s">
        <v>423</v>
      </c>
      <c r="E301" s="117">
        <v>2018</v>
      </c>
      <c r="F301" s="62">
        <f>(SUM(F287:F288))/F$299</f>
        <v>0.39549082254330026</v>
      </c>
      <c r="G301" s="62">
        <f>(SUM(G287:G288))/G$299</f>
        <v>0.43959780092592593</v>
      </c>
      <c r="H301" s="62">
        <f t="shared" ref="H301:AG301" si="92">(SUM(H287:H288))/H$299</f>
        <v>0.45868113522537562</v>
      </c>
      <c r="I301" s="62">
        <f t="shared" si="92"/>
        <v>0.45239085239085242</v>
      </c>
      <c r="J301" s="62">
        <f t="shared" si="92"/>
        <v>0.38038906414300738</v>
      </c>
      <c r="K301" s="62">
        <f t="shared" si="92"/>
        <v>0.52399802078179114</v>
      </c>
      <c r="L301" s="62">
        <f t="shared" si="92"/>
        <v>0.47417840375586856</v>
      </c>
      <c r="M301" s="62">
        <f t="shared" si="92"/>
        <v>0.42948073701842548</v>
      </c>
      <c r="N301" s="62">
        <f t="shared" si="92"/>
        <v>0.47417840375586856</v>
      </c>
      <c r="O301" s="62">
        <f t="shared" si="92"/>
        <v>0.53354134165366618</v>
      </c>
      <c r="P301" s="62">
        <f t="shared" si="92"/>
        <v>0.41935483870967744</v>
      </c>
      <c r="Q301" s="62">
        <f t="shared" si="92"/>
        <v>0.38619854721549635</v>
      </c>
      <c r="R301" s="62">
        <f t="shared" si="92"/>
        <v>0.53279785809906288</v>
      </c>
      <c r="S301" s="62">
        <f t="shared" si="92"/>
        <v>0.34722222222222221</v>
      </c>
      <c r="T301" s="62">
        <f t="shared" si="92"/>
        <v>0.61596009975062349</v>
      </c>
      <c r="U301" s="62">
        <f t="shared" si="92"/>
        <v>0.55585106382978722</v>
      </c>
      <c r="V301" s="62">
        <f t="shared" si="92"/>
        <v>0.48987854251012147</v>
      </c>
      <c r="W301" s="62">
        <f t="shared" si="92"/>
        <v>0.5205091937765205</v>
      </c>
      <c r="X301" s="62">
        <f t="shared" si="92"/>
        <v>0.50130548302872058</v>
      </c>
      <c r="Y301" s="62">
        <f t="shared" si="92"/>
        <v>0.50394944707740918</v>
      </c>
      <c r="Z301" s="62">
        <f t="shared" si="92"/>
        <v>0.47536945812807879</v>
      </c>
      <c r="AA301" s="62">
        <f t="shared" si="92"/>
        <v>0.25479094076655051</v>
      </c>
      <c r="AB301" s="62">
        <f t="shared" si="92"/>
        <v>0.47455470737913485</v>
      </c>
      <c r="AC301" s="62">
        <f t="shared" si="92"/>
        <v>0.43015726179463459</v>
      </c>
      <c r="AD301" s="62">
        <f t="shared" si="92"/>
        <v>0.48684210526315791</v>
      </c>
      <c r="AE301" s="62">
        <f t="shared" si="92"/>
        <v>0.50602409638554213</v>
      </c>
      <c r="AF301" s="62">
        <f t="shared" si="92"/>
        <v>0.51724137931034486</v>
      </c>
      <c r="AG301" s="63">
        <f t="shared" si="92"/>
        <v>0.29166666666666669</v>
      </c>
    </row>
    <row r="302" spans="1:33" x14ac:dyDescent="0.25">
      <c r="A302" s="126"/>
      <c r="B302" s="98"/>
      <c r="D302" s="110" t="s">
        <v>77</v>
      </c>
      <c r="E302" s="117">
        <v>2018</v>
      </c>
      <c r="F302" s="62">
        <f>F289/F$299</f>
        <v>2.624532719347036E-2</v>
      </c>
      <c r="G302" s="62">
        <f>G289/G$299</f>
        <v>9.5052083333333329E-2</v>
      </c>
      <c r="H302" s="62">
        <f t="shared" ref="H302:AG302" si="93">H289/H$299</f>
        <v>9.891485809682804E-2</v>
      </c>
      <c r="I302" s="62">
        <f t="shared" si="93"/>
        <v>9.4386694386694392E-2</v>
      </c>
      <c r="J302" s="62">
        <f t="shared" si="93"/>
        <v>8.8328075709779186E-2</v>
      </c>
      <c r="K302" s="62">
        <f t="shared" si="93"/>
        <v>4.8490846115784268E-2</v>
      </c>
      <c r="L302" s="62">
        <f t="shared" si="93"/>
        <v>2.3474178403755867E-2</v>
      </c>
      <c r="M302" s="62">
        <f t="shared" si="93"/>
        <v>0.13768844221105528</v>
      </c>
      <c r="N302" s="62">
        <f t="shared" si="93"/>
        <v>2.3474178403755867E-2</v>
      </c>
      <c r="O302" s="62">
        <f t="shared" si="93"/>
        <v>5.1482059282371297E-2</v>
      </c>
      <c r="P302" s="62">
        <f t="shared" si="93"/>
        <v>0.1347926267281106</v>
      </c>
      <c r="Q302" s="62">
        <f t="shared" si="93"/>
        <v>8.4745762711864403E-2</v>
      </c>
      <c r="R302" s="62">
        <f t="shared" si="93"/>
        <v>4.0160642570281124E-2</v>
      </c>
      <c r="S302" s="62">
        <f t="shared" si="93"/>
        <v>0.17447916666666666</v>
      </c>
      <c r="T302" s="62">
        <f t="shared" si="93"/>
        <v>3.2418952618453865E-2</v>
      </c>
      <c r="U302" s="62">
        <f t="shared" si="93"/>
        <v>8.7765957446808512E-2</v>
      </c>
      <c r="V302" s="62">
        <f t="shared" si="93"/>
        <v>6.3427800269905535E-2</v>
      </c>
      <c r="W302" s="62">
        <f t="shared" si="93"/>
        <v>2.6874115983026876E-2</v>
      </c>
      <c r="X302" s="62">
        <f t="shared" si="93"/>
        <v>0.10574412532637076</v>
      </c>
      <c r="Y302" s="62">
        <f t="shared" si="93"/>
        <v>5.3712480252764615E-2</v>
      </c>
      <c r="Z302" s="62">
        <f t="shared" si="93"/>
        <v>9.2364532019704432E-2</v>
      </c>
      <c r="AA302" s="62">
        <f t="shared" si="93"/>
        <v>0.12717770034843207</v>
      </c>
      <c r="AB302" s="62">
        <f t="shared" si="93"/>
        <v>9.2875318066157758E-2</v>
      </c>
      <c r="AC302" s="62">
        <f t="shared" si="93"/>
        <v>0.13413506012950971</v>
      </c>
      <c r="AD302" s="62">
        <f t="shared" si="93"/>
        <v>0</v>
      </c>
      <c r="AE302" s="62">
        <f t="shared" si="93"/>
        <v>0</v>
      </c>
      <c r="AF302" s="62">
        <f t="shared" si="93"/>
        <v>0</v>
      </c>
      <c r="AG302" s="63">
        <f t="shared" si="93"/>
        <v>0.125</v>
      </c>
    </row>
    <row r="303" spans="1:33" x14ac:dyDescent="0.25">
      <c r="A303" s="126"/>
      <c r="B303" s="98"/>
      <c r="D303" s="110" t="s">
        <v>208</v>
      </c>
      <c r="E303" s="117">
        <v>2018</v>
      </c>
      <c r="F303" s="62">
        <f t="shared" ref="F303:F308" si="94">F290/F$299</f>
        <v>0.19358677514907707</v>
      </c>
      <c r="G303" s="62">
        <f t="shared" ref="G303:G308" si="95">G290/G$299</f>
        <v>0.18880208333333334</v>
      </c>
      <c r="H303" s="62">
        <f t="shared" ref="H303:AG303" si="96">H290/H$299</f>
        <v>0.11185308848080133</v>
      </c>
      <c r="I303" s="62">
        <f t="shared" si="96"/>
        <v>0.14885654885654886</v>
      </c>
      <c r="J303" s="62">
        <f t="shared" si="96"/>
        <v>0.31913774973711884</v>
      </c>
      <c r="K303" s="62">
        <f t="shared" si="96"/>
        <v>4.354280059376546E-2</v>
      </c>
      <c r="L303" s="62">
        <f t="shared" si="96"/>
        <v>6.5727699530516437E-2</v>
      </c>
      <c r="M303" s="62">
        <f t="shared" si="96"/>
        <v>0.22345058626465661</v>
      </c>
      <c r="N303" s="62">
        <f t="shared" si="96"/>
        <v>6.5727699530516437E-2</v>
      </c>
      <c r="O303" s="62">
        <f t="shared" si="96"/>
        <v>4.9921996879875197E-2</v>
      </c>
      <c r="P303" s="62">
        <f t="shared" si="96"/>
        <v>0.14516129032258066</v>
      </c>
      <c r="Q303" s="62">
        <f t="shared" si="96"/>
        <v>0.24939467312348668</v>
      </c>
      <c r="R303" s="62">
        <f t="shared" si="96"/>
        <v>1.0709504685408299E-2</v>
      </c>
      <c r="S303" s="62">
        <f t="shared" si="96"/>
        <v>0.31336805555555558</v>
      </c>
      <c r="T303" s="62">
        <f t="shared" si="96"/>
        <v>1.4962593516209476E-2</v>
      </c>
      <c r="U303" s="62">
        <f t="shared" si="96"/>
        <v>6.515957446808511E-2</v>
      </c>
      <c r="V303" s="62">
        <f t="shared" si="96"/>
        <v>5.9379217273954114E-2</v>
      </c>
      <c r="W303" s="62">
        <f t="shared" si="96"/>
        <v>9.0523338048090526E-2</v>
      </c>
      <c r="X303" s="62">
        <f t="shared" si="96"/>
        <v>7.5718015665796348E-2</v>
      </c>
      <c r="Y303" s="62">
        <f t="shared" si="96"/>
        <v>7.582938388625593E-2</v>
      </c>
      <c r="Z303" s="62">
        <f t="shared" si="96"/>
        <v>0.11576354679802955</v>
      </c>
      <c r="AA303" s="62">
        <f t="shared" si="96"/>
        <v>0.49564459930313587</v>
      </c>
      <c r="AB303" s="62">
        <f t="shared" si="96"/>
        <v>0.12468193384223919</v>
      </c>
      <c r="AC303" s="62">
        <f t="shared" si="96"/>
        <v>0.23866790009250693</v>
      </c>
      <c r="AD303" s="62">
        <f t="shared" si="96"/>
        <v>3.9473684210526314E-2</v>
      </c>
      <c r="AE303" s="62">
        <f t="shared" si="96"/>
        <v>4.8192771084337352E-2</v>
      </c>
      <c r="AF303" s="62">
        <f t="shared" si="96"/>
        <v>6.8965517241379309E-2</v>
      </c>
      <c r="AG303" s="63">
        <f t="shared" si="96"/>
        <v>0.25</v>
      </c>
    </row>
    <row r="304" spans="1:33" x14ac:dyDescent="0.25">
      <c r="A304" s="126"/>
      <c r="B304" s="98"/>
      <c r="D304" s="110" t="s">
        <v>185</v>
      </c>
      <c r="E304" s="117">
        <v>2018</v>
      </c>
      <c r="F304" s="62">
        <f t="shared" si="94"/>
        <v>6.9623200403575267E-2</v>
      </c>
      <c r="G304" s="62">
        <f t="shared" si="95"/>
        <v>2.0760995370370371E-2</v>
      </c>
      <c r="H304" s="62">
        <f t="shared" ref="H304:AG304" si="97">H291/H$299</f>
        <v>2.4207011686143573E-2</v>
      </c>
      <c r="I304" s="62">
        <f t="shared" si="97"/>
        <v>1.3721413721413722E-2</v>
      </c>
      <c r="J304" s="62">
        <f t="shared" si="97"/>
        <v>9.4637223974763408E-3</v>
      </c>
      <c r="K304" s="62">
        <f t="shared" si="97"/>
        <v>5.343889163780307E-2</v>
      </c>
      <c r="L304" s="62">
        <f t="shared" si="97"/>
        <v>0.14084507042253522</v>
      </c>
      <c r="M304" s="62">
        <f t="shared" si="97"/>
        <v>7.3701842546063647E-3</v>
      </c>
      <c r="N304" s="62">
        <f t="shared" si="97"/>
        <v>0.14084507042253522</v>
      </c>
      <c r="O304" s="62">
        <f t="shared" si="97"/>
        <v>5.3042121684867397E-2</v>
      </c>
      <c r="P304" s="62">
        <f t="shared" si="97"/>
        <v>1.1520737327188941E-2</v>
      </c>
      <c r="Q304" s="62">
        <f t="shared" si="97"/>
        <v>1.0895883777239709E-2</v>
      </c>
      <c r="R304" s="62">
        <f t="shared" si="97"/>
        <v>8.1659973226238289E-2</v>
      </c>
      <c r="S304" s="62">
        <f t="shared" si="97"/>
        <v>3.472222222222222E-3</v>
      </c>
      <c r="T304" s="62">
        <f t="shared" si="97"/>
        <v>2.4937655860349128E-2</v>
      </c>
      <c r="U304" s="62">
        <f t="shared" si="97"/>
        <v>1.7287234042553192E-2</v>
      </c>
      <c r="V304" s="62">
        <f t="shared" si="97"/>
        <v>5.3981106612685563E-2</v>
      </c>
      <c r="W304" s="62">
        <f t="shared" si="97"/>
        <v>1.5558698727015558E-2</v>
      </c>
      <c r="X304" s="62">
        <f t="shared" si="97"/>
        <v>1.95822454308094E-2</v>
      </c>
      <c r="Y304" s="62">
        <f t="shared" si="97"/>
        <v>2.2116903633491312E-2</v>
      </c>
      <c r="Z304" s="62">
        <f t="shared" si="97"/>
        <v>1.1083743842364532E-2</v>
      </c>
      <c r="AA304" s="62">
        <f t="shared" si="97"/>
        <v>2.1777003484320556E-3</v>
      </c>
      <c r="AB304" s="62">
        <f t="shared" si="97"/>
        <v>1.0178117048346057E-2</v>
      </c>
      <c r="AC304" s="62">
        <f t="shared" si="97"/>
        <v>6.4754856614246065E-3</v>
      </c>
      <c r="AD304" s="62">
        <f t="shared" si="97"/>
        <v>7.8947368421052627E-2</v>
      </c>
      <c r="AE304" s="62">
        <f t="shared" si="97"/>
        <v>0.19277108433734941</v>
      </c>
      <c r="AF304" s="62">
        <f t="shared" si="97"/>
        <v>0.2413793103448276</v>
      </c>
      <c r="AG304" s="63">
        <f t="shared" si="97"/>
        <v>8.3333333333333329E-2</v>
      </c>
    </row>
    <row r="305" spans="1:33" x14ac:dyDescent="0.25">
      <c r="A305" s="126"/>
      <c r="B305" s="98"/>
      <c r="D305" s="110" t="s">
        <v>178</v>
      </c>
      <c r="E305" s="117">
        <v>2018</v>
      </c>
      <c r="F305" s="62">
        <f t="shared" si="94"/>
        <v>0.13885834766974092</v>
      </c>
      <c r="G305" s="62">
        <f t="shared" si="95"/>
        <v>0.14076967592592593</v>
      </c>
      <c r="H305" s="62">
        <f t="shared" ref="H305:AG305" si="98">H292/H$299</f>
        <v>0.16151919866444073</v>
      </c>
      <c r="I305" s="62">
        <f t="shared" si="98"/>
        <v>0.16257796257796259</v>
      </c>
      <c r="J305" s="62">
        <f t="shared" si="98"/>
        <v>0.12118822292323869</v>
      </c>
      <c r="K305" s="62">
        <f t="shared" si="98"/>
        <v>0.18753092528451262</v>
      </c>
      <c r="L305" s="62">
        <f t="shared" si="98"/>
        <v>9.3896713615023469E-2</v>
      </c>
      <c r="M305" s="62">
        <f t="shared" si="98"/>
        <v>0.10318257956448912</v>
      </c>
      <c r="N305" s="62">
        <f t="shared" si="98"/>
        <v>9.3896713615023469E-2</v>
      </c>
      <c r="O305" s="62">
        <f t="shared" si="98"/>
        <v>0.16224648985959439</v>
      </c>
      <c r="P305" s="62">
        <f t="shared" si="98"/>
        <v>0.14861751152073732</v>
      </c>
      <c r="Q305" s="62">
        <f t="shared" si="98"/>
        <v>0.14648910411622276</v>
      </c>
      <c r="R305" s="62">
        <f t="shared" si="98"/>
        <v>0.19143239625167335</v>
      </c>
      <c r="S305" s="62">
        <f t="shared" si="98"/>
        <v>7.5520833333333329E-2</v>
      </c>
      <c r="T305" s="62">
        <f t="shared" si="98"/>
        <v>0.18453865336658354</v>
      </c>
      <c r="U305" s="62">
        <f t="shared" si="98"/>
        <v>0.15292553191489361</v>
      </c>
      <c r="V305" s="62">
        <f t="shared" si="98"/>
        <v>0.18893387314439947</v>
      </c>
      <c r="W305" s="62">
        <f t="shared" si="98"/>
        <v>0.20933521923620935</v>
      </c>
      <c r="X305" s="62">
        <f t="shared" si="98"/>
        <v>0.1566579634464752</v>
      </c>
      <c r="Y305" s="62">
        <f t="shared" si="98"/>
        <v>0.20853080568720378</v>
      </c>
      <c r="Z305" s="62">
        <f t="shared" si="98"/>
        <v>0.18226600985221675</v>
      </c>
      <c r="AA305" s="62">
        <f t="shared" si="98"/>
        <v>7.2299651567944254E-2</v>
      </c>
      <c r="AB305" s="62">
        <f t="shared" si="98"/>
        <v>0.15139949109414758</v>
      </c>
      <c r="AC305" s="62">
        <f t="shared" si="98"/>
        <v>9.8982423681776135E-2</v>
      </c>
      <c r="AD305" s="62">
        <f t="shared" si="98"/>
        <v>0.21052631578947367</v>
      </c>
      <c r="AE305" s="62">
        <f t="shared" si="98"/>
        <v>3.614457831325301E-2</v>
      </c>
      <c r="AF305" s="62">
        <f t="shared" si="98"/>
        <v>0</v>
      </c>
      <c r="AG305" s="63">
        <f t="shared" si="98"/>
        <v>0</v>
      </c>
    </row>
    <row r="306" spans="1:33" x14ac:dyDescent="0.25">
      <c r="A306" s="126"/>
      <c r="B306" s="98"/>
      <c r="D306" s="110" t="s">
        <v>199</v>
      </c>
      <c r="E306" s="117">
        <v>2018</v>
      </c>
      <c r="F306" s="62">
        <f t="shared" si="94"/>
        <v>3.8753573322640317E-2</v>
      </c>
      <c r="G306" s="62">
        <f t="shared" si="95"/>
        <v>1.4467592592592592E-4</v>
      </c>
      <c r="H306" s="62">
        <f t="shared" ref="H306:AG306" si="99">H293/H$299</f>
        <v>0</v>
      </c>
      <c r="I306" s="62">
        <f t="shared" si="99"/>
        <v>0</v>
      </c>
      <c r="J306" s="62">
        <f t="shared" si="99"/>
        <v>0</v>
      </c>
      <c r="K306" s="62">
        <f t="shared" si="99"/>
        <v>0</v>
      </c>
      <c r="L306" s="62">
        <f t="shared" si="99"/>
        <v>0</v>
      </c>
      <c r="M306" s="62">
        <f t="shared" si="99"/>
        <v>0</v>
      </c>
      <c r="N306" s="62">
        <f t="shared" si="99"/>
        <v>0</v>
      </c>
      <c r="O306" s="62">
        <f t="shared" si="99"/>
        <v>0</v>
      </c>
      <c r="P306" s="62">
        <f t="shared" si="99"/>
        <v>0</v>
      </c>
      <c r="Q306" s="62">
        <f t="shared" si="99"/>
        <v>0</v>
      </c>
      <c r="R306" s="62">
        <f t="shared" si="99"/>
        <v>0</v>
      </c>
      <c r="S306" s="62">
        <f t="shared" si="99"/>
        <v>0</v>
      </c>
      <c r="T306" s="62">
        <f t="shared" si="99"/>
        <v>0</v>
      </c>
      <c r="U306" s="62">
        <f t="shared" si="99"/>
        <v>0</v>
      </c>
      <c r="V306" s="62">
        <f t="shared" si="99"/>
        <v>0</v>
      </c>
      <c r="W306" s="62">
        <f t="shared" si="99"/>
        <v>0</v>
      </c>
      <c r="X306" s="62">
        <f t="shared" si="99"/>
        <v>0</v>
      </c>
      <c r="Y306" s="62">
        <f t="shared" si="99"/>
        <v>0</v>
      </c>
      <c r="Z306" s="62">
        <f t="shared" si="99"/>
        <v>0</v>
      </c>
      <c r="AA306" s="62">
        <f t="shared" si="99"/>
        <v>0</v>
      </c>
      <c r="AB306" s="62">
        <f t="shared" si="99"/>
        <v>0</v>
      </c>
      <c r="AC306" s="62">
        <f t="shared" si="99"/>
        <v>0</v>
      </c>
      <c r="AD306" s="62">
        <f t="shared" si="99"/>
        <v>0</v>
      </c>
      <c r="AE306" s="62">
        <f t="shared" si="99"/>
        <v>0</v>
      </c>
      <c r="AF306" s="62">
        <f t="shared" si="99"/>
        <v>0</v>
      </c>
      <c r="AG306" s="63">
        <f t="shared" si="99"/>
        <v>0</v>
      </c>
    </row>
    <row r="307" spans="1:33" x14ac:dyDescent="0.25">
      <c r="A307" s="126"/>
      <c r="B307" s="98"/>
      <c r="D307" s="110" t="s">
        <v>104</v>
      </c>
      <c r="E307" s="117">
        <v>2018</v>
      </c>
      <c r="F307" s="62">
        <f t="shared" si="94"/>
        <v>2.9039309782819592E-3</v>
      </c>
      <c r="G307" s="62">
        <f t="shared" si="95"/>
        <v>1.4467592592592592E-4</v>
      </c>
      <c r="H307" s="62">
        <f t="shared" ref="H307:AG307" si="100">H294/H$299</f>
        <v>0</v>
      </c>
      <c r="I307" s="62">
        <f t="shared" si="100"/>
        <v>0</v>
      </c>
      <c r="J307" s="62">
        <f t="shared" si="100"/>
        <v>0</v>
      </c>
      <c r="K307" s="62">
        <f t="shared" si="100"/>
        <v>0</v>
      </c>
      <c r="L307" s="62">
        <f t="shared" si="100"/>
        <v>0</v>
      </c>
      <c r="M307" s="62">
        <f t="shared" si="100"/>
        <v>0</v>
      </c>
      <c r="N307" s="62">
        <f t="shared" si="100"/>
        <v>0</v>
      </c>
      <c r="O307" s="62">
        <f t="shared" si="100"/>
        <v>0</v>
      </c>
      <c r="P307" s="62">
        <f t="shared" si="100"/>
        <v>0</v>
      </c>
      <c r="Q307" s="62">
        <f t="shared" si="100"/>
        <v>0</v>
      </c>
      <c r="R307" s="62">
        <f t="shared" si="100"/>
        <v>0</v>
      </c>
      <c r="S307" s="62">
        <f t="shared" si="100"/>
        <v>0</v>
      </c>
      <c r="T307" s="62">
        <f t="shared" si="100"/>
        <v>0</v>
      </c>
      <c r="U307" s="62">
        <f t="shared" si="100"/>
        <v>0</v>
      </c>
      <c r="V307" s="62">
        <f t="shared" si="100"/>
        <v>0</v>
      </c>
      <c r="W307" s="62">
        <f t="shared" si="100"/>
        <v>0</v>
      </c>
      <c r="X307" s="62">
        <f t="shared" si="100"/>
        <v>0</v>
      </c>
      <c r="Y307" s="62">
        <f t="shared" si="100"/>
        <v>0</v>
      </c>
      <c r="Z307" s="62">
        <f t="shared" si="100"/>
        <v>0</v>
      </c>
      <c r="AA307" s="62">
        <f t="shared" si="100"/>
        <v>0</v>
      </c>
      <c r="AB307" s="62">
        <f t="shared" si="100"/>
        <v>0</v>
      </c>
      <c r="AC307" s="62">
        <f t="shared" si="100"/>
        <v>0</v>
      </c>
      <c r="AD307" s="62">
        <f t="shared" si="100"/>
        <v>0</v>
      </c>
      <c r="AE307" s="62">
        <f t="shared" si="100"/>
        <v>0</v>
      </c>
      <c r="AF307" s="62">
        <f t="shared" si="100"/>
        <v>0</v>
      </c>
      <c r="AG307" s="63">
        <f t="shared" si="100"/>
        <v>0</v>
      </c>
    </row>
    <row r="308" spans="1:33" x14ac:dyDescent="0.25">
      <c r="A308" s="126"/>
      <c r="B308" s="99"/>
      <c r="D308" s="111" t="s">
        <v>158</v>
      </c>
      <c r="E308" s="117">
        <v>2018</v>
      </c>
      <c r="F308" s="64">
        <f t="shared" si="94"/>
        <v>1.4952980894850535E-2</v>
      </c>
      <c r="G308" s="64">
        <f t="shared" si="95"/>
        <v>1.7071759259259259E-2</v>
      </c>
      <c r="H308" s="64">
        <f t="shared" ref="H308:AG308" si="101">H295/H$299</f>
        <v>1.7946577629382305E-2</v>
      </c>
      <c r="I308" s="64">
        <f t="shared" si="101"/>
        <v>1.787941787941788E-2</v>
      </c>
      <c r="J308" s="64">
        <f t="shared" si="101"/>
        <v>1.6561514195583597E-2</v>
      </c>
      <c r="K308" s="64">
        <f t="shared" si="101"/>
        <v>1.7812963879267688E-2</v>
      </c>
      <c r="L308" s="64">
        <f t="shared" si="101"/>
        <v>0</v>
      </c>
      <c r="M308" s="64">
        <f t="shared" si="101"/>
        <v>1.675041876046901E-2</v>
      </c>
      <c r="N308" s="64">
        <f t="shared" si="101"/>
        <v>0</v>
      </c>
      <c r="O308" s="64">
        <f t="shared" si="101"/>
        <v>2.0280811232449299E-2</v>
      </c>
      <c r="P308" s="64">
        <f t="shared" si="101"/>
        <v>1.9585253456221197E-2</v>
      </c>
      <c r="Q308" s="64">
        <f t="shared" si="101"/>
        <v>1.3317191283292978E-2</v>
      </c>
      <c r="R308" s="64">
        <f t="shared" si="101"/>
        <v>1.4725568942436412E-2</v>
      </c>
      <c r="S308" s="64">
        <f t="shared" si="101"/>
        <v>1.7361111111111112E-2</v>
      </c>
      <c r="T308" s="64">
        <f t="shared" si="101"/>
        <v>1.3715710723192019E-2</v>
      </c>
      <c r="U308" s="64">
        <f t="shared" si="101"/>
        <v>1.5957446808510637E-2</v>
      </c>
      <c r="V308" s="64">
        <f t="shared" si="101"/>
        <v>1.7543859649122806E-2</v>
      </c>
      <c r="W308" s="64">
        <f t="shared" si="101"/>
        <v>1.5558698727015558E-2</v>
      </c>
      <c r="X308" s="64">
        <f t="shared" si="101"/>
        <v>2.0887728459530026E-2</v>
      </c>
      <c r="Y308" s="64">
        <f t="shared" si="101"/>
        <v>1.8957345971563982E-2</v>
      </c>
      <c r="Z308" s="64">
        <f t="shared" si="101"/>
        <v>1.9704433497536946E-2</v>
      </c>
      <c r="AA308" s="64">
        <f t="shared" si="101"/>
        <v>1.8292682926829267E-2</v>
      </c>
      <c r="AB308" s="64">
        <f t="shared" si="101"/>
        <v>1.7811704834605598E-2</v>
      </c>
      <c r="AC308" s="64">
        <f t="shared" si="101"/>
        <v>1.757631822386679E-2</v>
      </c>
      <c r="AD308" s="64">
        <f t="shared" si="101"/>
        <v>0</v>
      </c>
      <c r="AE308" s="64">
        <f t="shared" si="101"/>
        <v>0</v>
      </c>
      <c r="AF308" s="64">
        <f t="shared" si="101"/>
        <v>0</v>
      </c>
      <c r="AG308" s="65">
        <f t="shared" si="101"/>
        <v>0</v>
      </c>
    </row>
    <row r="309" spans="1:33" x14ac:dyDescent="0.25">
      <c r="A309" s="126" t="s">
        <v>370</v>
      </c>
      <c r="B309" s="50" t="s">
        <v>371</v>
      </c>
      <c r="C309" t="s">
        <v>256</v>
      </c>
      <c r="D309" s="89" t="s">
        <v>372</v>
      </c>
      <c r="E309" s="89">
        <v>2018</v>
      </c>
      <c r="F309" s="52">
        <v>1664313</v>
      </c>
      <c r="G309" s="52">
        <v>139089</v>
      </c>
      <c r="H309" s="52">
        <v>29181</v>
      </c>
      <c r="I309" s="52">
        <v>28488</v>
      </c>
      <c r="J309" s="52">
        <v>23859</v>
      </c>
      <c r="K309" s="52">
        <v>27306</v>
      </c>
      <c r="L309" s="52">
        <v>3843</v>
      </c>
      <c r="M309" s="52">
        <v>26415</v>
      </c>
      <c r="N309" s="52">
        <v>3843</v>
      </c>
      <c r="O309" s="52">
        <v>8379</v>
      </c>
      <c r="P309" s="52">
        <v>9717</v>
      </c>
      <c r="Q309" s="52">
        <v>9309</v>
      </c>
      <c r="R309" s="52">
        <v>9987</v>
      </c>
      <c r="S309" s="52">
        <v>8973</v>
      </c>
      <c r="T309" s="52">
        <v>8268</v>
      </c>
      <c r="U309" s="52">
        <v>9186</v>
      </c>
      <c r="V309" s="52">
        <v>9840</v>
      </c>
      <c r="W309" s="52">
        <v>8154</v>
      </c>
      <c r="X309" s="52">
        <v>9624</v>
      </c>
      <c r="Y309" s="52">
        <v>8937</v>
      </c>
      <c r="Z309" s="52">
        <v>9555</v>
      </c>
      <c r="AA309" s="52">
        <v>7437</v>
      </c>
      <c r="AB309" s="52">
        <v>9624</v>
      </c>
      <c r="AC309" s="52">
        <v>8256</v>
      </c>
      <c r="AD309" s="52">
        <v>1242</v>
      </c>
      <c r="AE309" s="52">
        <v>1275</v>
      </c>
      <c r="AF309" s="52">
        <v>498</v>
      </c>
      <c r="AG309" s="53">
        <v>828</v>
      </c>
    </row>
    <row r="310" spans="1:33" x14ac:dyDescent="0.25">
      <c r="A310" s="126"/>
      <c r="B310" s="98"/>
      <c r="C310" t="s">
        <v>274</v>
      </c>
      <c r="D310" s="26" t="s">
        <v>373</v>
      </c>
      <c r="E310" s="26">
        <v>2018</v>
      </c>
      <c r="F310" s="21">
        <v>9567</v>
      </c>
      <c r="G310" s="21">
        <v>636</v>
      </c>
      <c r="H310" s="21">
        <v>78</v>
      </c>
      <c r="I310" s="21">
        <v>192</v>
      </c>
      <c r="J310" s="21">
        <v>138</v>
      </c>
      <c r="K310" s="21">
        <v>54</v>
      </c>
      <c r="L310" s="21">
        <v>57</v>
      </c>
      <c r="M310" s="21">
        <v>114</v>
      </c>
      <c r="N310" s="21">
        <v>57</v>
      </c>
      <c r="O310" s="21">
        <v>15</v>
      </c>
      <c r="P310" s="21">
        <v>18</v>
      </c>
      <c r="Q310" s="21">
        <v>105</v>
      </c>
      <c r="R310" s="21">
        <v>21</v>
      </c>
      <c r="S310" s="21">
        <v>39</v>
      </c>
      <c r="T310" s="21">
        <v>24</v>
      </c>
      <c r="U310" s="21">
        <v>48</v>
      </c>
      <c r="V310" s="21">
        <v>21</v>
      </c>
      <c r="W310" s="21">
        <v>30</v>
      </c>
      <c r="X310" s="21">
        <v>48</v>
      </c>
      <c r="Y310" s="21">
        <v>18</v>
      </c>
      <c r="Z310" s="21">
        <v>42</v>
      </c>
      <c r="AA310" s="21">
        <v>84</v>
      </c>
      <c r="AB310" s="21">
        <v>33</v>
      </c>
      <c r="AC310" s="21">
        <v>27</v>
      </c>
      <c r="AD310" s="21">
        <v>0</v>
      </c>
      <c r="AE310" s="21">
        <v>6</v>
      </c>
      <c r="AF310" s="21">
        <v>0</v>
      </c>
      <c r="AG310" s="22">
        <v>42</v>
      </c>
    </row>
    <row r="311" spans="1:33" x14ac:dyDescent="0.25">
      <c r="A311" s="126"/>
      <c r="B311" s="98"/>
      <c r="C311" t="s">
        <v>283</v>
      </c>
      <c r="D311" s="26" t="s">
        <v>374</v>
      </c>
      <c r="E311" s="26">
        <v>2018</v>
      </c>
      <c r="F311" s="21">
        <v>97842</v>
      </c>
      <c r="G311" s="21">
        <v>6816</v>
      </c>
      <c r="H311" s="21">
        <v>1344</v>
      </c>
      <c r="I311" s="21">
        <v>1527</v>
      </c>
      <c r="J311" s="21">
        <v>810</v>
      </c>
      <c r="K311" s="21">
        <v>1101</v>
      </c>
      <c r="L311" s="21">
        <v>1050</v>
      </c>
      <c r="M311" s="21">
        <v>984</v>
      </c>
      <c r="N311" s="21">
        <v>1050</v>
      </c>
      <c r="O311" s="21">
        <v>285</v>
      </c>
      <c r="P311" s="21">
        <v>414</v>
      </c>
      <c r="Q311" s="21">
        <v>741</v>
      </c>
      <c r="R311" s="21">
        <v>393</v>
      </c>
      <c r="S311" s="21">
        <v>513</v>
      </c>
      <c r="T311" s="21">
        <v>210</v>
      </c>
      <c r="U311" s="21">
        <v>240</v>
      </c>
      <c r="V311" s="21">
        <v>615</v>
      </c>
      <c r="W311" s="21">
        <v>204</v>
      </c>
      <c r="X311" s="21">
        <v>498</v>
      </c>
      <c r="Y311" s="21">
        <v>423</v>
      </c>
      <c r="Z311" s="21">
        <v>288</v>
      </c>
      <c r="AA311" s="21">
        <v>396</v>
      </c>
      <c r="AB311" s="21">
        <v>318</v>
      </c>
      <c r="AC311" s="21">
        <v>231</v>
      </c>
      <c r="AD311" s="21">
        <v>84</v>
      </c>
      <c r="AE311" s="21">
        <v>180</v>
      </c>
      <c r="AF311" s="21">
        <v>87</v>
      </c>
      <c r="AG311" s="22">
        <v>699</v>
      </c>
    </row>
    <row r="312" spans="1:33" x14ac:dyDescent="0.25">
      <c r="A312" s="126"/>
      <c r="B312" s="98"/>
      <c r="C312" t="s">
        <v>287</v>
      </c>
      <c r="D312" s="26" t="s">
        <v>375</v>
      </c>
      <c r="E312" s="26">
        <v>2018</v>
      </c>
      <c r="F312" s="21">
        <v>98664</v>
      </c>
      <c r="G312" s="21">
        <v>6177</v>
      </c>
      <c r="H312" s="21">
        <v>1107</v>
      </c>
      <c r="I312" s="21">
        <v>1305</v>
      </c>
      <c r="J312" s="21">
        <v>810</v>
      </c>
      <c r="K312" s="21">
        <v>888</v>
      </c>
      <c r="L312" s="21">
        <v>1101</v>
      </c>
      <c r="M312" s="21">
        <v>963</v>
      </c>
      <c r="N312" s="21">
        <v>1101</v>
      </c>
      <c r="O312" s="21">
        <v>234</v>
      </c>
      <c r="P312" s="21">
        <v>348</v>
      </c>
      <c r="Q312" s="21">
        <v>675</v>
      </c>
      <c r="R312" s="21">
        <v>363</v>
      </c>
      <c r="S312" s="21">
        <v>468</v>
      </c>
      <c r="T312" s="21">
        <v>273</v>
      </c>
      <c r="U312" s="21">
        <v>258</v>
      </c>
      <c r="V312" s="21">
        <v>480</v>
      </c>
      <c r="W312" s="21">
        <v>237</v>
      </c>
      <c r="X312" s="21">
        <v>345</v>
      </c>
      <c r="Y312" s="21">
        <v>291</v>
      </c>
      <c r="Z312" s="21">
        <v>285</v>
      </c>
      <c r="AA312" s="21">
        <v>303</v>
      </c>
      <c r="AB312" s="21">
        <v>282</v>
      </c>
      <c r="AC312" s="21">
        <v>240</v>
      </c>
      <c r="AD312" s="21">
        <v>87</v>
      </c>
      <c r="AE312" s="21">
        <v>213</v>
      </c>
      <c r="AF312" s="21">
        <v>54</v>
      </c>
      <c r="AG312" s="22">
        <v>747</v>
      </c>
    </row>
    <row r="313" spans="1:33" x14ac:dyDescent="0.25">
      <c r="A313" s="126"/>
      <c r="B313" s="98"/>
      <c r="C313" t="s">
        <v>289</v>
      </c>
      <c r="D313" s="26" t="s">
        <v>376</v>
      </c>
      <c r="E313" s="26">
        <v>2018</v>
      </c>
      <c r="F313" s="21">
        <v>16128</v>
      </c>
      <c r="G313" s="21">
        <v>1578</v>
      </c>
      <c r="H313" s="21">
        <v>312</v>
      </c>
      <c r="I313" s="21">
        <v>399</v>
      </c>
      <c r="J313" s="21">
        <v>321</v>
      </c>
      <c r="K313" s="21">
        <v>207</v>
      </c>
      <c r="L313" s="21">
        <v>87</v>
      </c>
      <c r="M313" s="21">
        <v>249</v>
      </c>
      <c r="N313" s="21">
        <v>87</v>
      </c>
      <c r="O313" s="21">
        <v>108</v>
      </c>
      <c r="P313" s="21">
        <v>93</v>
      </c>
      <c r="Q313" s="21">
        <v>267</v>
      </c>
      <c r="R313" s="21">
        <v>57</v>
      </c>
      <c r="S313" s="21">
        <v>201</v>
      </c>
      <c r="T313" s="21">
        <v>174</v>
      </c>
      <c r="U313" s="21">
        <v>42</v>
      </c>
      <c r="V313" s="21">
        <v>195</v>
      </c>
      <c r="W313" s="21">
        <v>123</v>
      </c>
      <c r="X313" s="21">
        <v>105</v>
      </c>
      <c r="Y313" s="21">
        <v>39</v>
      </c>
      <c r="Z313" s="21">
        <v>30</v>
      </c>
      <c r="AA313" s="21">
        <v>27</v>
      </c>
      <c r="AB313" s="21">
        <v>24</v>
      </c>
      <c r="AC313" s="21">
        <v>0</v>
      </c>
      <c r="AD313" s="21">
        <v>36</v>
      </c>
      <c r="AE313" s="21">
        <v>24</v>
      </c>
      <c r="AF313" s="21">
        <v>6</v>
      </c>
      <c r="AG313" s="22">
        <v>18</v>
      </c>
    </row>
    <row r="314" spans="1:33" x14ac:dyDescent="0.25">
      <c r="A314" s="126"/>
      <c r="B314" s="98"/>
      <c r="C314" t="s">
        <v>290</v>
      </c>
      <c r="D314" s="26" t="s">
        <v>198</v>
      </c>
      <c r="E314" s="26">
        <v>2018</v>
      </c>
      <c r="F314" s="21">
        <v>1886517</v>
      </c>
      <c r="G314" s="21">
        <v>154293</v>
      </c>
      <c r="H314" s="21">
        <v>32022</v>
      </c>
      <c r="I314" s="21">
        <v>31917</v>
      </c>
      <c r="J314" s="21">
        <v>25938</v>
      </c>
      <c r="K314" s="21">
        <v>29556</v>
      </c>
      <c r="L314" s="21">
        <v>6135</v>
      </c>
      <c r="M314" s="21">
        <v>28728</v>
      </c>
      <c r="N314" s="21">
        <v>6135</v>
      </c>
      <c r="O314" s="21">
        <v>9024</v>
      </c>
      <c r="P314" s="21">
        <v>10590</v>
      </c>
      <c r="Q314" s="21">
        <v>11094</v>
      </c>
      <c r="R314" s="21">
        <v>10821</v>
      </c>
      <c r="S314" s="21">
        <v>10194</v>
      </c>
      <c r="T314" s="21">
        <v>8946</v>
      </c>
      <c r="U314" s="21">
        <v>9774</v>
      </c>
      <c r="V314" s="21">
        <v>11151</v>
      </c>
      <c r="W314" s="21">
        <v>8751</v>
      </c>
      <c r="X314" s="21">
        <v>10626</v>
      </c>
      <c r="Y314" s="21">
        <v>9711</v>
      </c>
      <c r="Z314" s="21">
        <v>10197</v>
      </c>
      <c r="AA314" s="21">
        <v>8244</v>
      </c>
      <c r="AB314" s="21">
        <v>10278</v>
      </c>
      <c r="AC314" s="21">
        <v>8757</v>
      </c>
      <c r="AD314" s="21">
        <v>1452</v>
      </c>
      <c r="AE314" s="21">
        <v>1698</v>
      </c>
      <c r="AF314" s="21">
        <v>651</v>
      </c>
      <c r="AG314" s="22">
        <v>2337</v>
      </c>
    </row>
    <row r="315" spans="1:33" x14ac:dyDescent="0.25">
      <c r="A315" s="126"/>
      <c r="B315" s="98"/>
      <c r="C315" t="s">
        <v>292</v>
      </c>
      <c r="D315" s="26" t="s">
        <v>197</v>
      </c>
      <c r="E315" s="26">
        <v>2018</v>
      </c>
      <c r="F315" s="21">
        <v>1886517</v>
      </c>
      <c r="G315" s="21">
        <v>154293</v>
      </c>
      <c r="H315" s="21">
        <v>32022</v>
      </c>
      <c r="I315" s="21">
        <v>31917</v>
      </c>
      <c r="J315" s="21">
        <v>25938</v>
      </c>
      <c r="K315" s="21">
        <v>29556</v>
      </c>
      <c r="L315" s="21">
        <v>6135</v>
      </c>
      <c r="M315" s="21">
        <v>28728</v>
      </c>
      <c r="N315" s="21">
        <v>6135</v>
      </c>
      <c r="O315" s="21">
        <v>9024</v>
      </c>
      <c r="P315" s="21">
        <v>10590</v>
      </c>
      <c r="Q315" s="21">
        <v>11094</v>
      </c>
      <c r="R315" s="21">
        <v>10821</v>
      </c>
      <c r="S315" s="21">
        <v>10194</v>
      </c>
      <c r="T315" s="21">
        <v>8946</v>
      </c>
      <c r="U315" s="21">
        <v>9774</v>
      </c>
      <c r="V315" s="21">
        <v>11151</v>
      </c>
      <c r="W315" s="21">
        <v>8751</v>
      </c>
      <c r="X315" s="21">
        <v>10626</v>
      </c>
      <c r="Y315" s="21">
        <v>9711</v>
      </c>
      <c r="Z315" s="21">
        <v>10197</v>
      </c>
      <c r="AA315" s="21">
        <v>8244</v>
      </c>
      <c r="AB315" s="21">
        <v>10278</v>
      </c>
      <c r="AC315" s="21">
        <v>8757</v>
      </c>
      <c r="AD315" s="21">
        <v>1452</v>
      </c>
      <c r="AE315" s="21">
        <v>1698</v>
      </c>
      <c r="AF315" s="21">
        <v>651</v>
      </c>
      <c r="AG315" s="22">
        <v>2337</v>
      </c>
    </row>
    <row r="316" spans="1:33" x14ac:dyDescent="0.25">
      <c r="A316" s="126"/>
      <c r="B316" s="98"/>
      <c r="D316" s="110" t="s">
        <v>372</v>
      </c>
      <c r="E316" s="117">
        <v>2018</v>
      </c>
      <c r="F316" s="72">
        <f>F309/F$315</f>
        <v>0.8822146845217933</v>
      </c>
      <c r="G316" s="72">
        <f>G309/G$315</f>
        <v>0.90146020882347222</v>
      </c>
      <c r="H316" s="72">
        <f t="shared" ref="H316:AG316" si="102">H309/H$315</f>
        <v>0.91127974517519206</v>
      </c>
      <c r="I316" s="72">
        <f t="shared" si="102"/>
        <v>0.89256509070401358</v>
      </c>
      <c r="J316" s="72">
        <f t="shared" si="102"/>
        <v>0.91984732824427484</v>
      </c>
      <c r="K316" s="72">
        <f t="shared" si="102"/>
        <v>0.92387332521315468</v>
      </c>
      <c r="L316" s="72">
        <f t="shared" si="102"/>
        <v>0.62640586797066011</v>
      </c>
      <c r="M316" s="72">
        <f t="shared" si="102"/>
        <v>0.91948621553884713</v>
      </c>
      <c r="N316" s="72">
        <f t="shared" si="102"/>
        <v>0.62640586797066011</v>
      </c>
      <c r="O316" s="72">
        <f t="shared" si="102"/>
        <v>0.92852393617021278</v>
      </c>
      <c r="P316" s="72">
        <f t="shared" si="102"/>
        <v>0.91756373937677049</v>
      </c>
      <c r="Q316" s="72">
        <f t="shared" si="102"/>
        <v>0.83910221741481883</v>
      </c>
      <c r="R316" s="72">
        <f t="shared" si="102"/>
        <v>0.92292764069864153</v>
      </c>
      <c r="S316" s="72">
        <f t="shared" si="102"/>
        <v>0.8802236609770453</v>
      </c>
      <c r="T316" s="72">
        <f t="shared" si="102"/>
        <v>0.92421193829644532</v>
      </c>
      <c r="U316" s="72">
        <f t="shared" si="102"/>
        <v>0.93984039287906695</v>
      </c>
      <c r="V316" s="72">
        <f t="shared" si="102"/>
        <v>0.88243206887274683</v>
      </c>
      <c r="W316" s="72">
        <f t="shared" si="102"/>
        <v>0.93177922523140211</v>
      </c>
      <c r="X316" s="72">
        <f t="shared" si="102"/>
        <v>0.90570299265951437</v>
      </c>
      <c r="Y316" s="72">
        <f t="shared" si="102"/>
        <v>0.92029657089898054</v>
      </c>
      <c r="Z316" s="72">
        <f t="shared" si="102"/>
        <v>0.93704030597234478</v>
      </c>
      <c r="AA316" s="72">
        <f t="shared" si="102"/>
        <v>0.90211062590975255</v>
      </c>
      <c r="AB316" s="72">
        <f t="shared" si="102"/>
        <v>0.93636894337419729</v>
      </c>
      <c r="AC316" s="72">
        <f t="shared" si="102"/>
        <v>0.94278862624186366</v>
      </c>
      <c r="AD316" s="72">
        <f t="shared" si="102"/>
        <v>0.85537190082644632</v>
      </c>
      <c r="AE316" s="72">
        <f t="shared" si="102"/>
        <v>0.75088339222614842</v>
      </c>
      <c r="AF316" s="72">
        <f t="shared" si="102"/>
        <v>0.76497695852534564</v>
      </c>
      <c r="AG316" s="73">
        <f t="shared" si="102"/>
        <v>0.35430038510911427</v>
      </c>
    </row>
    <row r="317" spans="1:33" x14ac:dyDescent="0.25">
      <c r="A317" s="126"/>
      <c r="B317" s="98"/>
      <c r="D317" s="110" t="s">
        <v>373</v>
      </c>
      <c r="E317" s="117">
        <v>2018</v>
      </c>
      <c r="F317" s="72">
        <f t="shared" ref="F317:F320" si="103">F310/F$315</f>
        <v>5.0712503518388647E-3</v>
      </c>
      <c r="G317" s="72">
        <f>G310/G$315</f>
        <v>4.1220275709202619E-3</v>
      </c>
      <c r="H317" s="72">
        <f t="shared" ref="H317:AG317" si="104">H310/H$315</f>
        <v>2.4358253700580853E-3</v>
      </c>
      <c r="I317" s="72">
        <f t="shared" si="104"/>
        <v>6.0156029702039667E-3</v>
      </c>
      <c r="J317" s="72">
        <f t="shared" si="104"/>
        <v>5.320379366180893E-3</v>
      </c>
      <c r="K317" s="72">
        <f t="shared" si="104"/>
        <v>1.8270401948842874E-3</v>
      </c>
      <c r="L317" s="72">
        <f t="shared" si="104"/>
        <v>9.2909535452322736E-3</v>
      </c>
      <c r="M317" s="72">
        <f t="shared" si="104"/>
        <v>3.968253968253968E-3</v>
      </c>
      <c r="N317" s="72">
        <f t="shared" si="104"/>
        <v>9.2909535452322736E-3</v>
      </c>
      <c r="O317" s="72">
        <f t="shared" si="104"/>
        <v>1.6622340425531915E-3</v>
      </c>
      <c r="P317" s="72">
        <f t="shared" si="104"/>
        <v>1.6997167138810198E-3</v>
      </c>
      <c r="Q317" s="72">
        <f t="shared" si="104"/>
        <v>9.4645754461871283E-3</v>
      </c>
      <c r="R317" s="72">
        <f t="shared" si="104"/>
        <v>1.9406709176601053E-3</v>
      </c>
      <c r="S317" s="72">
        <f t="shared" si="104"/>
        <v>3.8257798705120657E-3</v>
      </c>
      <c r="T317" s="72">
        <f t="shared" si="104"/>
        <v>2.6827632461435278E-3</v>
      </c>
      <c r="U317" s="72">
        <f t="shared" si="104"/>
        <v>4.9109883364027006E-3</v>
      </c>
      <c r="V317" s="72">
        <f t="shared" si="104"/>
        <v>1.8832391713747645E-3</v>
      </c>
      <c r="W317" s="72">
        <f t="shared" si="104"/>
        <v>3.4281796366129585E-3</v>
      </c>
      <c r="X317" s="72">
        <f t="shared" si="104"/>
        <v>4.517221908526256E-3</v>
      </c>
      <c r="Y317" s="72">
        <f t="shared" si="104"/>
        <v>1.8535681186283596E-3</v>
      </c>
      <c r="Z317" s="72">
        <f t="shared" si="104"/>
        <v>4.1188584877905263E-3</v>
      </c>
      <c r="AA317" s="72">
        <f t="shared" si="104"/>
        <v>1.0189228529839884E-2</v>
      </c>
      <c r="AB317" s="72">
        <f t="shared" si="104"/>
        <v>3.2107413893753649E-3</v>
      </c>
      <c r="AC317" s="72">
        <f t="shared" si="104"/>
        <v>3.0832476875642342E-3</v>
      </c>
      <c r="AD317" s="72">
        <f t="shared" si="104"/>
        <v>0</v>
      </c>
      <c r="AE317" s="72">
        <f t="shared" si="104"/>
        <v>3.5335689045936395E-3</v>
      </c>
      <c r="AF317" s="72">
        <f t="shared" si="104"/>
        <v>0</v>
      </c>
      <c r="AG317" s="73">
        <f t="shared" si="104"/>
        <v>1.7971758664955071E-2</v>
      </c>
    </row>
    <row r="318" spans="1:33" x14ac:dyDescent="0.25">
      <c r="A318" s="126"/>
      <c r="B318" s="98"/>
      <c r="D318" s="110" t="s">
        <v>374</v>
      </c>
      <c r="E318" s="117">
        <v>2018</v>
      </c>
      <c r="F318" s="72">
        <f t="shared" si="103"/>
        <v>5.1863831600775394E-2</v>
      </c>
      <c r="G318" s="72">
        <f>G311/G$315</f>
        <v>4.4175691703447338E-2</v>
      </c>
      <c r="H318" s="72">
        <f t="shared" ref="H318:AG318" si="105">H311/H$315</f>
        <v>4.1971144837923927E-2</v>
      </c>
      <c r="I318" s="72">
        <f t="shared" si="105"/>
        <v>4.7842842372403424E-2</v>
      </c>
      <c r="J318" s="72">
        <f t="shared" si="105"/>
        <v>3.1228313671061762E-2</v>
      </c>
      <c r="K318" s="72">
        <f t="shared" si="105"/>
        <v>3.7251319529029638E-2</v>
      </c>
      <c r="L318" s="72">
        <f t="shared" si="105"/>
        <v>0.17114914425427874</v>
      </c>
      <c r="M318" s="72">
        <f t="shared" si="105"/>
        <v>3.4252297410192145E-2</v>
      </c>
      <c r="N318" s="72">
        <f t="shared" si="105"/>
        <v>0.17114914425427874</v>
      </c>
      <c r="O318" s="72">
        <f t="shared" si="105"/>
        <v>3.1582446808510641E-2</v>
      </c>
      <c r="P318" s="72">
        <f t="shared" si="105"/>
        <v>3.9093484419263455E-2</v>
      </c>
      <c r="Q318" s="72">
        <f t="shared" si="105"/>
        <v>6.6792861005949167E-2</v>
      </c>
      <c r="R318" s="72">
        <f t="shared" si="105"/>
        <v>3.6318270030496258E-2</v>
      </c>
      <c r="S318" s="72">
        <f t="shared" si="105"/>
        <v>5.0323719835197178E-2</v>
      </c>
      <c r="T318" s="72">
        <f t="shared" si="105"/>
        <v>2.3474178403755867E-2</v>
      </c>
      <c r="U318" s="72">
        <f t="shared" si="105"/>
        <v>2.4554941682013505E-2</v>
      </c>
      <c r="V318" s="72">
        <f t="shared" si="105"/>
        <v>5.5152004304546677E-2</v>
      </c>
      <c r="W318" s="72">
        <f t="shared" si="105"/>
        <v>2.3311621528968117E-2</v>
      </c>
      <c r="X318" s="72">
        <f t="shared" si="105"/>
        <v>4.6866177300959912E-2</v>
      </c>
      <c r="Y318" s="72">
        <f t="shared" si="105"/>
        <v>4.3558850787766452E-2</v>
      </c>
      <c r="Z318" s="72">
        <f t="shared" si="105"/>
        <v>2.8243601059135041E-2</v>
      </c>
      <c r="AA318" s="72">
        <f t="shared" si="105"/>
        <v>4.8034934497816595E-2</v>
      </c>
      <c r="AB318" s="72">
        <f t="shared" si="105"/>
        <v>3.0939871570344425E-2</v>
      </c>
      <c r="AC318" s="72">
        <f t="shared" si="105"/>
        <v>2.6378896882494004E-2</v>
      </c>
      <c r="AD318" s="72">
        <f t="shared" si="105"/>
        <v>5.7851239669421489E-2</v>
      </c>
      <c r="AE318" s="72">
        <f t="shared" si="105"/>
        <v>0.10600706713780919</v>
      </c>
      <c r="AF318" s="72">
        <f t="shared" si="105"/>
        <v>0.13364055299539171</v>
      </c>
      <c r="AG318" s="73">
        <f t="shared" si="105"/>
        <v>0.29910141206675223</v>
      </c>
    </row>
    <row r="319" spans="1:33" x14ac:dyDescent="0.25">
      <c r="A319" s="126"/>
      <c r="B319" s="98"/>
      <c r="D319" s="110" t="s">
        <v>375</v>
      </c>
      <c r="E319" s="117">
        <v>2018</v>
      </c>
      <c r="F319" s="72">
        <f t="shared" si="103"/>
        <v>5.2299555212065411E-2</v>
      </c>
      <c r="G319" s="72">
        <f>G312/G$315</f>
        <v>4.003422060624915E-2</v>
      </c>
      <c r="H319" s="72">
        <f t="shared" ref="H319:AG319" si="106">H312/H$315</f>
        <v>3.4569983136593589E-2</v>
      </c>
      <c r="I319" s="72">
        <f t="shared" si="106"/>
        <v>4.0887301438105088E-2</v>
      </c>
      <c r="J319" s="72">
        <f t="shared" si="106"/>
        <v>3.1228313671061762E-2</v>
      </c>
      <c r="K319" s="72">
        <f t="shared" si="106"/>
        <v>3.0044660982541615E-2</v>
      </c>
      <c r="L319" s="72">
        <f t="shared" si="106"/>
        <v>0.17946210268948656</v>
      </c>
      <c r="M319" s="72">
        <f t="shared" si="106"/>
        <v>3.3521303258145362E-2</v>
      </c>
      <c r="N319" s="72">
        <f t="shared" si="106"/>
        <v>0.17946210268948656</v>
      </c>
      <c r="O319" s="72">
        <f t="shared" si="106"/>
        <v>2.5930851063829786E-2</v>
      </c>
      <c r="P319" s="72">
        <f t="shared" si="106"/>
        <v>3.2861189801699719E-2</v>
      </c>
      <c r="Q319" s="72">
        <f t="shared" si="106"/>
        <v>6.0843699296917256E-2</v>
      </c>
      <c r="R319" s="72">
        <f t="shared" si="106"/>
        <v>3.3545883005267535E-2</v>
      </c>
      <c r="S319" s="72">
        <f t="shared" si="106"/>
        <v>4.5909358446144792E-2</v>
      </c>
      <c r="T319" s="72">
        <f t="shared" si="106"/>
        <v>3.0516431924882629E-2</v>
      </c>
      <c r="U319" s="72">
        <f t="shared" si="106"/>
        <v>2.6396562308164517E-2</v>
      </c>
      <c r="V319" s="72">
        <f t="shared" si="106"/>
        <v>4.3045466774280332E-2</v>
      </c>
      <c r="W319" s="72">
        <f t="shared" si="106"/>
        <v>2.7082619129242372E-2</v>
      </c>
      <c r="X319" s="72">
        <f t="shared" si="106"/>
        <v>3.2467532467532464E-2</v>
      </c>
      <c r="Y319" s="72">
        <f t="shared" si="106"/>
        <v>2.9966017917825147E-2</v>
      </c>
      <c r="Z319" s="72">
        <f t="shared" si="106"/>
        <v>2.7949396881435717E-2</v>
      </c>
      <c r="AA319" s="72">
        <f t="shared" si="106"/>
        <v>3.6754002911208151E-2</v>
      </c>
      <c r="AB319" s="72">
        <f t="shared" si="106"/>
        <v>2.7437244600116754E-2</v>
      </c>
      <c r="AC319" s="72">
        <f t="shared" si="106"/>
        <v>2.7406646111682084E-2</v>
      </c>
      <c r="AD319" s="72">
        <f t="shared" si="106"/>
        <v>5.9917355371900828E-2</v>
      </c>
      <c r="AE319" s="72">
        <f t="shared" si="106"/>
        <v>0.12544169611307421</v>
      </c>
      <c r="AF319" s="72">
        <f t="shared" si="106"/>
        <v>8.294930875576037E-2</v>
      </c>
      <c r="AG319" s="73">
        <f t="shared" si="106"/>
        <v>0.31964056482670089</v>
      </c>
    </row>
    <row r="320" spans="1:33" x14ac:dyDescent="0.25">
      <c r="A320" s="126"/>
      <c r="B320" s="99"/>
      <c r="D320" s="111" t="s">
        <v>376</v>
      </c>
      <c r="E320" s="117">
        <v>2018</v>
      </c>
      <c r="F320" s="60">
        <f t="shared" si="103"/>
        <v>8.5490880813689999E-3</v>
      </c>
      <c r="G320" s="60">
        <f>G313/G$315</f>
        <v>1.0227294822188952E-2</v>
      </c>
      <c r="H320" s="60">
        <f t="shared" ref="H320:AG320" si="107">H313/H$315</f>
        <v>9.7433014802323411E-3</v>
      </c>
      <c r="I320" s="60">
        <f t="shared" si="107"/>
        <v>1.2501174922455118E-2</v>
      </c>
      <c r="J320" s="60">
        <f t="shared" si="107"/>
        <v>1.2375665047420773E-2</v>
      </c>
      <c r="K320" s="60">
        <f t="shared" si="107"/>
        <v>7.0036540803897684E-3</v>
      </c>
      <c r="L320" s="60">
        <f t="shared" si="107"/>
        <v>1.4180929095354523E-2</v>
      </c>
      <c r="M320" s="60">
        <f t="shared" si="107"/>
        <v>8.6675020885547197E-3</v>
      </c>
      <c r="N320" s="60">
        <f t="shared" si="107"/>
        <v>1.4180929095354523E-2</v>
      </c>
      <c r="O320" s="60">
        <f t="shared" si="107"/>
        <v>1.1968085106382979E-2</v>
      </c>
      <c r="P320" s="60">
        <f t="shared" si="107"/>
        <v>8.7818696883852684E-3</v>
      </c>
      <c r="Q320" s="60">
        <f t="shared" si="107"/>
        <v>2.406706327744727E-2</v>
      </c>
      <c r="R320" s="60">
        <f t="shared" si="107"/>
        <v>5.2675353479345721E-3</v>
      </c>
      <c r="S320" s="60">
        <f t="shared" si="107"/>
        <v>1.9717480871100649E-2</v>
      </c>
      <c r="T320" s="60">
        <f t="shared" si="107"/>
        <v>1.9450033534540577E-2</v>
      </c>
      <c r="U320" s="60">
        <f t="shared" si="107"/>
        <v>4.2971147943523637E-3</v>
      </c>
      <c r="V320" s="60">
        <f t="shared" si="107"/>
        <v>1.7487220877051384E-2</v>
      </c>
      <c r="W320" s="60">
        <f t="shared" si="107"/>
        <v>1.4055536510113129E-2</v>
      </c>
      <c r="X320" s="60">
        <f t="shared" si="107"/>
        <v>9.881422924901186E-3</v>
      </c>
      <c r="Y320" s="60">
        <f t="shared" si="107"/>
        <v>4.0160642570281121E-3</v>
      </c>
      <c r="Z320" s="60">
        <f t="shared" si="107"/>
        <v>2.9420417769932335E-3</v>
      </c>
      <c r="AA320" s="60">
        <f t="shared" si="107"/>
        <v>3.2751091703056767E-3</v>
      </c>
      <c r="AB320" s="60">
        <f t="shared" si="107"/>
        <v>2.3350846468184472E-3</v>
      </c>
      <c r="AC320" s="60">
        <f t="shared" si="107"/>
        <v>0</v>
      </c>
      <c r="AD320" s="60">
        <f t="shared" si="107"/>
        <v>2.4793388429752067E-2</v>
      </c>
      <c r="AE320" s="60">
        <f t="shared" si="107"/>
        <v>1.4134275618374558E-2</v>
      </c>
      <c r="AF320" s="60">
        <f t="shared" si="107"/>
        <v>9.2165898617511521E-3</v>
      </c>
      <c r="AG320" s="61">
        <f t="shared" si="107"/>
        <v>7.7021822849807449E-3</v>
      </c>
    </row>
    <row r="321" spans="1:33" x14ac:dyDescent="0.25">
      <c r="A321" s="126" t="s">
        <v>366</v>
      </c>
      <c r="B321" s="50" t="s">
        <v>325</v>
      </c>
      <c r="C321" t="s">
        <v>258</v>
      </c>
      <c r="D321" s="89" t="s">
        <v>153</v>
      </c>
      <c r="E321" s="89">
        <v>2018</v>
      </c>
      <c r="F321" s="52">
        <v>1399944</v>
      </c>
      <c r="G321" s="52">
        <v>112020</v>
      </c>
      <c r="H321" s="52">
        <v>23394</v>
      </c>
      <c r="I321" s="52">
        <v>19251</v>
      </c>
      <c r="J321" s="52">
        <v>19899</v>
      </c>
      <c r="K321" s="52">
        <v>23550</v>
      </c>
      <c r="L321" s="52">
        <v>3549</v>
      </c>
      <c r="M321" s="52">
        <v>22377</v>
      </c>
      <c r="N321" s="52">
        <v>3549</v>
      </c>
      <c r="O321" s="52">
        <v>7497</v>
      </c>
      <c r="P321" s="52">
        <v>8220</v>
      </c>
      <c r="Q321" s="52">
        <v>4866</v>
      </c>
      <c r="R321" s="52">
        <v>8652</v>
      </c>
      <c r="S321" s="52">
        <v>7221</v>
      </c>
      <c r="T321" s="52">
        <v>7572</v>
      </c>
      <c r="U321" s="52">
        <v>7971</v>
      </c>
      <c r="V321" s="52">
        <v>7650</v>
      </c>
      <c r="W321" s="52">
        <v>7233</v>
      </c>
      <c r="X321" s="52">
        <v>6396</v>
      </c>
      <c r="Y321" s="52">
        <v>7401</v>
      </c>
      <c r="Z321" s="52">
        <v>7986</v>
      </c>
      <c r="AA321" s="52">
        <v>5094</v>
      </c>
      <c r="AB321" s="52">
        <v>7524</v>
      </c>
      <c r="AC321" s="52">
        <v>7188</v>
      </c>
      <c r="AD321" s="52">
        <v>1137</v>
      </c>
      <c r="AE321" s="52">
        <v>1221</v>
      </c>
      <c r="AF321" s="52">
        <v>453</v>
      </c>
      <c r="AG321" s="53">
        <v>738</v>
      </c>
    </row>
    <row r="322" spans="1:33" x14ac:dyDescent="0.25">
      <c r="A322" s="126"/>
      <c r="B322" s="98"/>
      <c r="C322" t="s">
        <v>259</v>
      </c>
      <c r="D322" s="26" t="s">
        <v>201</v>
      </c>
      <c r="E322" s="26">
        <v>2018</v>
      </c>
      <c r="F322" s="21">
        <v>253398</v>
      </c>
      <c r="G322" s="21">
        <v>26577</v>
      </c>
      <c r="H322" s="21">
        <v>5742</v>
      </c>
      <c r="I322" s="21">
        <v>9186</v>
      </c>
      <c r="J322" s="21">
        <v>3900</v>
      </c>
      <c r="K322" s="21">
        <v>3579</v>
      </c>
      <c r="L322" s="21">
        <v>234</v>
      </c>
      <c r="M322" s="21">
        <v>3936</v>
      </c>
      <c r="N322" s="21">
        <v>234</v>
      </c>
      <c r="O322" s="21">
        <v>873</v>
      </c>
      <c r="P322" s="21">
        <v>1479</v>
      </c>
      <c r="Q322" s="21">
        <v>4413</v>
      </c>
      <c r="R322" s="21">
        <v>1197</v>
      </c>
      <c r="S322" s="21">
        <v>1746</v>
      </c>
      <c r="T322" s="21">
        <v>687</v>
      </c>
      <c r="U322" s="21">
        <v>1128</v>
      </c>
      <c r="V322" s="21">
        <v>2175</v>
      </c>
      <c r="W322" s="21">
        <v>882</v>
      </c>
      <c r="X322" s="21">
        <v>3216</v>
      </c>
      <c r="Y322" s="21">
        <v>1512</v>
      </c>
      <c r="Z322" s="21">
        <v>1560</v>
      </c>
      <c r="AA322" s="21">
        <v>2331</v>
      </c>
      <c r="AB322" s="21">
        <v>2088</v>
      </c>
      <c r="AC322" s="21">
        <v>1065</v>
      </c>
      <c r="AD322" s="21">
        <v>96</v>
      </c>
      <c r="AE322" s="21">
        <v>36</v>
      </c>
      <c r="AF322" s="21">
        <v>24</v>
      </c>
      <c r="AG322" s="22">
        <v>75</v>
      </c>
    </row>
    <row r="323" spans="1:33" x14ac:dyDescent="0.25">
      <c r="A323" s="126"/>
      <c r="B323" s="98"/>
      <c r="C323" t="s">
        <v>260</v>
      </c>
      <c r="D323" s="26" t="s">
        <v>163</v>
      </c>
      <c r="E323" s="26">
        <v>2018</v>
      </c>
      <c r="F323" s="21">
        <v>10947</v>
      </c>
      <c r="G323" s="21">
        <v>489</v>
      </c>
      <c r="H323" s="21">
        <v>45</v>
      </c>
      <c r="I323" s="21">
        <v>51</v>
      </c>
      <c r="J323" s="21">
        <v>60</v>
      </c>
      <c r="K323" s="21">
        <v>174</v>
      </c>
      <c r="L323" s="21">
        <v>60</v>
      </c>
      <c r="M323" s="21">
        <v>102</v>
      </c>
      <c r="N323" s="21">
        <v>60</v>
      </c>
      <c r="O323" s="21">
        <v>9</v>
      </c>
      <c r="P323" s="21">
        <v>18</v>
      </c>
      <c r="Q323" s="21">
        <v>33</v>
      </c>
      <c r="R323" s="21">
        <v>135</v>
      </c>
      <c r="S323" s="21">
        <v>9</v>
      </c>
      <c r="T323" s="21">
        <v>6</v>
      </c>
      <c r="U323" s="21">
        <v>90</v>
      </c>
      <c r="V323" s="21">
        <v>18</v>
      </c>
      <c r="W323" s="21">
        <v>42</v>
      </c>
      <c r="X323" s="21">
        <v>9</v>
      </c>
      <c r="Y323" s="21">
        <v>30</v>
      </c>
      <c r="Z323" s="21">
        <v>9</v>
      </c>
      <c r="AA323" s="21">
        <v>12</v>
      </c>
      <c r="AB323" s="21">
        <v>9</v>
      </c>
      <c r="AC323" s="21">
        <v>0</v>
      </c>
      <c r="AD323" s="21">
        <v>12</v>
      </c>
      <c r="AE323" s="21">
        <v>12</v>
      </c>
      <c r="AF323" s="21">
        <v>21</v>
      </c>
      <c r="AG323" s="22">
        <v>15</v>
      </c>
    </row>
    <row r="324" spans="1:33" x14ac:dyDescent="0.25">
      <c r="A324" s="126"/>
      <c r="B324" s="98"/>
      <c r="D324" s="26" t="s">
        <v>152</v>
      </c>
      <c r="E324" s="26">
        <v>2018</v>
      </c>
      <c r="F324" s="21">
        <v>21</v>
      </c>
      <c r="G324" s="21">
        <v>0</v>
      </c>
      <c r="H324" s="21">
        <v>0</v>
      </c>
      <c r="I324" s="21">
        <v>0</v>
      </c>
      <c r="J324" s="21">
        <v>0</v>
      </c>
      <c r="K324" s="21">
        <v>0</v>
      </c>
      <c r="L324" s="21">
        <v>0</v>
      </c>
      <c r="M324" s="21">
        <v>0</v>
      </c>
      <c r="N324" s="21">
        <v>0</v>
      </c>
      <c r="O324" s="21">
        <v>0</v>
      </c>
      <c r="P324" s="21">
        <v>0</v>
      </c>
      <c r="Q324" s="21">
        <v>0</v>
      </c>
      <c r="R324" s="21">
        <v>0</v>
      </c>
      <c r="S324" s="21">
        <v>0</v>
      </c>
      <c r="T324" s="21">
        <v>0</v>
      </c>
      <c r="U324" s="21">
        <v>0</v>
      </c>
      <c r="V324" s="21">
        <v>0</v>
      </c>
      <c r="W324" s="21">
        <v>0</v>
      </c>
      <c r="X324" s="21">
        <v>0</v>
      </c>
      <c r="Y324" s="21">
        <v>0</v>
      </c>
      <c r="Z324" s="21">
        <v>0</v>
      </c>
      <c r="AA324" s="21">
        <v>0</v>
      </c>
      <c r="AB324" s="21">
        <v>0</v>
      </c>
      <c r="AC324" s="21">
        <v>0</v>
      </c>
      <c r="AD324" s="21">
        <v>0</v>
      </c>
      <c r="AE324" s="21">
        <v>0</v>
      </c>
      <c r="AF324" s="21">
        <v>0</v>
      </c>
      <c r="AG324" s="22">
        <v>0</v>
      </c>
    </row>
    <row r="325" spans="1:33" x14ac:dyDescent="0.25">
      <c r="A325" s="126"/>
      <c r="B325" s="98"/>
      <c r="C325" t="s">
        <v>197</v>
      </c>
      <c r="D325" s="26" t="s">
        <v>197</v>
      </c>
      <c r="E325" s="26">
        <v>2018</v>
      </c>
      <c r="F325" s="21">
        <v>1664313</v>
      </c>
      <c r="G325" s="21">
        <v>139089</v>
      </c>
      <c r="H325" s="21">
        <v>29181</v>
      </c>
      <c r="I325" s="21">
        <v>28488</v>
      </c>
      <c r="J325" s="21">
        <v>23859</v>
      </c>
      <c r="K325" s="21">
        <v>27306</v>
      </c>
      <c r="L325" s="21">
        <v>3843</v>
      </c>
      <c r="M325" s="21">
        <v>26415</v>
      </c>
      <c r="N325" s="21">
        <v>3843</v>
      </c>
      <c r="O325" s="21">
        <v>8379</v>
      </c>
      <c r="P325" s="21">
        <v>9717</v>
      </c>
      <c r="Q325" s="21">
        <v>9309</v>
      </c>
      <c r="R325" s="21">
        <v>9987</v>
      </c>
      <c r="S325" s="21">
        <v>8973</v>
      </c>
      <c r="T325" s="21">
        <v>8268</v>
      </c>
      <c r="U325" s="21">
        <v>9186</v>
      </c>
      <c r="V325" s="21">
        <v>9840</v>
      </c>
      <c r="W325" s="21">
        <v>8154</v>
      </c>
      <c r="X325" s="21">
        <v>9624</v>
      </c>
      <c r="Y325" s="21">
        <v>8937</v>
      </c>
      <c r="Z325" s="21">
        <v>9555</v>
      </c>
      <c r="AA325" s="21">
        <v>7437</v>
      </c>
      <c r="AB325" s="21">
        <v>9624</v>
      </c>
      <c r="AC325" s="21">
        <v>8256</v>
      </c>
      <c r="AD325" s="21">
        <v>1242</v>
      </c>
      <c r="AE325" s="21">
        <v>1275</v>
      </c>
      <c r="AF325" s="21">
        <v>498</v>
      </c>
      <c r="AG325" s="22">
        <v>828</v>
      </c>
    </row>
    <row r="326" spans="1:33" x14ac:dyDescent="0.25">
      <c r="A326" s="126"/>
      <c r="B326" s="98"/>
      <c r="C326" t="s">
        <v>198</v>
      </c>
      <c r="D326" s="26" t="s">
        <v>198</v>
      </c>
      <c r="E326" s="26">
        <v>2018</v>
      </c>
      <c r="F326" s="21">
        <v>1664313</v>
      </c>
      <c r="G326" s="21">
        <v>139089</v>
      </c>
      <c r="H326" s="21">
        <v>29181</v>
      </c>
      <c r="I326" s="21">
        <v>28488</v>
      </c>
      <c r="J326" s="21">
        <v>23859</v>
      </c>
      <c r="K326" s="21">
        <v>27306</v>
      </c>
      <c r="L326" s="21">
        <v>3843</v>
      </c>
      <c r="M326" s="21">
        <v>26415</v>
      </c>
      <c r="N326" s="21">
        <v>3843</v>
      </c>
      <c r="O326" s="21">
        <v>8379</v>
      </c>
      <c r="P326" s="21">
        <v>9717</v>
      </c>
      <c r="Q326" s="21">
        <v>9309</v>
      </c>
      <c r="R326" s="21">
        <v>9987</v>
      </c>
      <c r="S326" s="21">
        <v>8973</v>
      </c>
      <c r="T326" s="21">
        <v>8268</v>
      </c>
      <c r="U326" s="21">
        <v>9186</v>
      </c>
      <c r="V326" s="21">
        <v>9840</v>
      </c>
      <c r="W326" s="21">
        <v>8154</v>
      </c>
      <c r="X326" s="21">
        <v>9624</v>
      </c>
      <c r="Y326" s="21">
        <v>8937</v>
      </c>
      <c r="Z326" s="21">
        <v>9555</v>
      </c>
      <c r="AA326" s="21">
        <v>7437</v>
      </c>
      <c r="AB326" s="21">
        <v>9624</v>
      </c>
      <c r="AC326" s="21">
        <v>8256</v>
      </c>
      <c r="AD326" s="21">
        <v>1242</v>
      </c>
      <c r="AE326" s="21">
        <v>1275</v>
      </c>
      <c r="AF326" s="21">
        <v>498</v>
      </c>
      <c r="AG326" s="22">
        <v>828</v>
      </c>
    </row>
    <row r="327" spans="1:33" x14ac:dyDescent="0.25">
      <c r="A327" s="126"/>
      <c r="B327" s="98"/>
      <c r="D327" s="110" t="s">
        <v>153</v>
      </c>
      <c r="E327" s="117">
        <v>2018</v>
      </c>
      <c r="F327" s="72">
        <f>F321/F$326</f>
        <v>0.84115427807149257</v>
      </c>
      <c r="G327" s="72">
        <f>G321/G$326</f>
        <v>0.8053836033043591</v>
      </c>
      <c r="H327" s="72">
        <f t="shared" ref="H327:AG327" si="108">H321/H$326</f>
        <v>0.80168602858024052</v>
      </c>
      <c r="I327" s="72">
        <f t="shared" si="108"/>
        <v>0.67575821398483571</v>
      </c>
      <c r="J327" s="72">
        <f t="shared" si="108"/>
        <v>0.8340248962655602</v>
      </c>
      <c r="K327" s="72">
        <f t="shared" si="108"/>
        <v>0.86244781366732581</v>
      </c>
      <c r="L327" s="72">
        <f t="shared" si="108"/>
        <v>0.92349726775956287</v>
      </c>
      <c r="M327" s="72">
        <f t="shared" si="108"/>
        <v>0.84713231118682564</v>
      </c>
      <c r="N327" s="72">
        <f t="shared" si="108"/>
        <v>0.92349726775956287</v>
      </c>
      <c r="O327" s="72">
        <f t="shared" si="108"/>
        <v>0.89473684210526316</v>
      </c>
      <c r="P327" s="72">
        <f t="shared" si="108"/>
        <v>0.84594010497066996</v>
      </c>
      <c r="Q327" s="72">
        <f t="shared" si="108"/>
        <v>0.52271994843699643</v>
      </c>
      <c r="R327" s="72">
        <f t="shared" si="108"/>
        <v>0.86632622409131876</v>
      </c>
      <c r="S327" s="72">
        <f t="shared" si="108"/>
        <v>0.80474757606151792</v>
      </c>
      <c r="T327" s="72">
        <f t="shared" si="108"/>
        <v>0.9158200290275762</v>
      </c>
      <c r="U327" s="72">
        <f t="shared" si="108"/>
        <v>0.86773350751143041</v>
      </c>
      <c r="V327" s="72">
        <f t="shared" si="108"/>
        <v>0.77743902439024393</v>
      </c>
      <c r="W327" s="72">
        <f t="shared" si="108"/>
        <v>0.88704930095658574</v>
      </c>
      <c r="X327" s="72">
        <f t="shared" si="108"/>
        <v>0.6645885286783042</v>
      </c>
      <c r="Y327" s="72">
        <f t="shared" si="108"/>
        <v>0.82813024504867405</v>
      </c>
      <c r="Z327" s="72">
        <f t="shared" si="108"/>
        <v>0.83579277864992152</v>
      </c>
      <c r="AA327" s="72">
        <f t="shared" si="108"/>
        <v>0.68495361032674462</v>
      </c>
      <c r="AB327" s="72">
        <f t="shared" si="108"/>
        <v>0.78179551122194513</v>
      </c>
      <c r="AC327" s="72">
        <f t="shared" si="108"/>
        <v>0.87063953488372092</v>
      </c>
      <c r="AD327" s="72">
        <f t="shared" si="108"/>
        <v>0.91545893719806759</v>
      </c>
      <c r="AE327" s="72">
        <f t="shared" si="108"/>
        <v>0.95764705882352941</v>
      </c>
      <c r="AF327" s="72">
        <f t="shared" si="108"/>
        <v>0.90963855421686746</v>
      </c>
      <c r="AG327" s="73">
        <f t="shared" si="108"/>
        <v>0.89130434782608692</v>
      </c>
    </row>
    <row r="328" spans="1:33" x14ac:dyDescent="0.25">
      <c r="A328" s="126"/>
      <c r="B328" s="98"/>
      <c r="D328" s="110" t="s">
        <v>201</v>
      </c>
      <c r="E328" s="117">
        <v>2018</v>
      </c>
      <c r="F328" s="72">
        <f t="shared" ref="F328:F329" si="109">F322/F$326</f>
        <v>0.15225381283448486</v>
      </c>
      <c r="G328" s="72">
        <f>G322/G$326</f>
        <v>0.19107909324245628</v>
      </c>
      <c r="H328" s="72">
        <f t="shared" ref="H328:AG328" si="110">H322/H$326</f>
        <v>0.19677187210856378</v>
      </c>
      <c r="I328" s="72">
        <f t="shared" si="110"/>
        <v>0.32245155855096885</v>
      </c>
      <c r="J328" s="72">
        <f t="shared" si="110"/>
        <v>0.16346032943543318</v>
      </c>
      <c r="K328" s="72">
        <f t="shared" si="110"/>
        <v>0.13107009448472864</v>
      </c>
      <c r="L328" s="72">
        <f t="shared" si="110"/>
        <v>6.0889929742388757E-2</v>
      </c>
      <c r="M328" s="72">
        <f t="shared" si="110"/>
        <v>0.14900624645088018</v>
      </c>
      <c r="N328" s="72">
        <f t="shared" si="110"/>
        <v>6.0889929742388757E-2</v>
      </c>
      <c r="O328" s="72">
        <f t="shared" si="110"/>
        <v>0.1041890440386681</v>
      </c>
      <c r="P328" s="72">
        <f t="shared" si="110"/>
        <v>0.15220747144180302</v>
      </c>
      <c r="Q328" s="72">
        <f t="shared" si="110"/>
        <v>0.47405736384144376</v>
      </c>
      <c r="R328" s="72">
        <f t="shared" si="110"/>
        <v>0.11985581255632322</v>
      </c>
      <c r="S328" s="72">
        <f t="shared" si="110"/>
        <v>0.19458375125376129</v>
      </c>
      <c r="T328" s="72">
        <f t="shared" si="110"/>
        <v>8.3091436865021767E-2</v>
      </c>
      <c r="U328" s="72">
        <f t="shared" si="110"/>
        <v>0.12279555845852384</v>
      </c>
      <c r="V328" s="72">
        <f t="shared" si="110"/>
        <v>0.22103658536585366</v>
      </c>
      <c r="W328" s="72">
        <f t="shared" si="110"/>
        <v>0.10816777041942605</v>
      </c>
      <c r="X328" s="72">
        <f t="shared" si="110"/>
        <v>0.33416458852867831</v>
      </c>
      <c r="Y328" s="72">
        <f t="shared" si="110"/>
        <v>0.16918429003021149</v>
      </c>
      <c r="Z328" s="72">
        <f t="shared" si="110"/>
        <v>0.16326530612244897</v>
      </c>
      <c r="AA328" s="72">
        <f t="shared" si="110"/>
        <v>0.31343283582089554</v>
      </c>
      <c r="AB328" s="72">
        <f t="shared" si="110"/>
        <v>0.21695760598503741</v>
      </c>
      <c r="AC328" s="72">
        <f t="shared" si="110"/>
        <v>0.12899709302325582</v>
      </c>
      <c r="AD328" s="72">
        <f t="shared" si="110"/>
        <v>7.7294685990338161E-2</v>
      </c>
      <c r="AE328" s="72">
        <f t="shared" si="110"/>
        <v>2.823529411764706E-2</v>
      </c>
      <c r="AF328" s="72">
        <f t="shared" si="110"/>
        <v>4.8192771084337352E-2</v>
      </c>
      <c r="AG328" s="73">
        <f t="shared" si="110"/>
        <v>9.0579710144927536E-2</v>
      </c>
    </row>
    <row r="329" spans="1:33" x14ac:dyDescent="0.25">
      <c r="A329" s="126"/>
      <c r="B329" s="99"/>
      <c r="D329" s="111" t="s">
        <v>163</v>
      </c>
      <c r="E329" s="117">
        <v>2018</v>
      </c>
      <c r="F329" s="60">
        <f t="shared" si="109"/>
        <v>6.5774887295839187E-3</v>
      </c>
      <c r="G329" s="60">
        <f>G323/G$326</f>
        <v>3.5157345296896233E-3</v>
      </c>
      <c r="H329" s="60">
        <f t="shared" ref="H329:AG329" si="111">H323/H$326</f>
        <v>1.542099311195641E-3</v>
      </c>
      <c r="I329" s="60">
        <f t="shared" si="111"/>
        <v>1.7902274641954507E-3</v>
      </c>
      <c r="J329" s="60">
        <f t="shared" si="111"/>
        <v>2.514774299006664E-3</v>
      </c>
      <c r="K329" s="60">
        <f t="shared" si="111"/>
        <v>6.3722258844210065E-3</v>
      </c>
      <c r="L329" s="60">
        <f t="shared" si="111"/>
        <v>1.56128024980484E-2</v>
      </c>
      <c r="M329" s="60">
        <f t="shared" si="111"/>
        <v>3.8614423622941509E-3</v>
      </c>
      <c r="N329" s="60">
        <f t="shared" si="111"/>
        <v>1.56128024980484E-2</v>
      </c>
      <c r="O329" s="60">
        <f t="shared" si="111"/>
        <v>1.0741138560687433E-3</v>
      </c>
      <c r="P329" s="60">
        <f t="shared" si="111"/>
        <v>1.8524235875270144E-3</v>
      </c>
      <c r="Q329" s="60">
        <f t="shared" si="111"/>
        <v>3.544956493715759E-3</v>
      </c>
      <c r="R329" s="60">
        <f t="shared" si="111"/>
        <v>1.3517572844698107E-2</v>
      </c>
      <c r="S329" s="60">
        <f t="shared" si="111"/>
        <v>1.0030090270812437E-3</v>
      </c>
      <c r="T329" s="60">
        <f t="shared" si="111"/>
        <v>7.2568940493468795E-4</v>
      </c>
      <c r="U329" s="60">
        <f t="shared" si="111"/>
        <v>9.7975179621162638E-3</v>
      </c>
      <c r="V329" s="60">
        <f t="shared" si="111"/>
        <v>1.8292682926829269E-3</v>
      </c>
      <c r="W329" s="60">
        <f t="shared" si="111"/>
        <v>5.1508462104488595E-3</v>
      </c>
      <c r="X329" s="60">
        <f t="shared" si="111"/>
        <v>9.3516209476309225E-4</v>
      </c>
      <c r="Y329" s="60">
        <f t="shared" si="111"/>
        <v>3.3568311513930849E-3</v>
      </c>
      <c r="Z329" s="60">
        <f t="shared" si="111"/>
        <v>9.4191522762951331E-4</v>
      </c>
      <c r="AA329" s="60">
        <f t="shared" si="111"/>
        <v>1.6135538523598225E-3</v>
      </c>
      <c r="AB329" s="60">
        <f t="shared" si="111"/>
        <v>9.3516209476309225E-4</v>
      </c>
      <c r="AC329" s="60">
        <f t="shared" si="111"/>
        <v>0</v>
      </c>
      <c r="AD329" s="60">
        <f t="shared" si="111"/>
        <v>9.6618357487922701E-3</v>
      </c>
      <c r="AE329" s="60">
        <f t="shared" si="111"/>
        <v>9.4117647058823521E-3</v>
      </c>
      <c r="AF329" s="60">
        <f t="shared" si="111"/>
        <v>4.2168674698795178E-2</v>
      </c>
      <c r="AG329" s="61">
        <f t="shared" si="111"/>
        <v>1.8115942028985508E-2</v>
      </c>
    </row>
    <row r="330" spans="1:33" ht="15" customHeight="1" x14ac:dyDescent="0.25">
      <c r="A330" s="126" t="s">
        <v>359</v>
      </c>
      <c r="B330" s="50" t="s">
        <v>391</v>
      </c>
      <c r="C330" t="s">
        <v>256</v>
      </c>
      <c r="D330" s="89" t="s">
        <v>81</v>
      </c>
      <c r="E330" s="89">
        <v>2018</v>
      </c>
      <c r="F330" s="52">
        <v>496566</v>
      </c>
      <c r="G330" s="52">
        <v>40368</v>
      </c>
      <c r="H330" s="52">
        <v>8775</v>
      </c>
      <c r="I330" s="52">
        <v>7518</v>
      </c>
      <c r="J330" s="52">
        <v>7524</v>
      </c>
      <c r="K330" s="52">
        <v>7059</v>
      </c>
      <c r="L330" s="52">
        <v>1362</v>
      </c>
      <c r="M330" s="52">
        <v>8130</v>
      </c>
      <c r="N330" s="52">
        <v>1362</v>
      </c>
      <c r="O330" s="52">
        <v>2406</v>
      </c>
      <c r="P330" s="52">
        <v>3102</v>
      </c>
      <c r="Q330" s="52">
        <v>2409</v>
      </c>
      <c r="R330" s="52">
        <v>2643</v>
      </c>
      <c r="S330" s="52">
        <v>2643</v>
      </c>
      <c r="T330" s="52">
        <v>2970</v>
      </c>
      <c r="U330" s="52">
        <v>3042</v>
      </c>
      <c r="V330" s="52">
        <v>3087</v>
      </c>
      <c r="W330" s="52">
        <v>2541</v>
      </c>
      <c r="X330" s="52">
        <v>2532</v>
      </c>
      <c r="Y330" s="52">
        <v>2007</v>
      </c>
      <c r="Z330" s="52">
        <v>2577</v>
      </c>
      <c r="AA330" s="52">
        <v>2016</v>
      </c>
      <c r="AB330" s="52">
        <v>2586</v>
      </c>
      <c r="AC330" s="52">
        <v>2448</v>
      </c>
      <c r="AD330" s="52">
        <v>387</v>
      </c>
      <c r="AE330" s="52">
        <v>471</v>
      </c>
      <c r="AF330" s="52">
        <v>168</v>
      </c>
      <c r="AG330" s="53">
        <v>333</v>
      </c>
    </row>
    <row r="331" spans="1:33" x14ac:dyDescent="0.25">
      <c r="A331" s="126"/>
      <c r="B331" s="98"/>
      <c r="C331" t="s">
        <v>274</v>
      </c>
      <c r="D331" s="26" t="s">
        <v>80</v>
      </c>
      <c r="E331" s="26">
        <v>2018</v>
      </c>
      <c r="F331" s="21">
        <v>511194</v>
      </c>
      <c r="G331" s="21">
        <v>38703</v>
      </c>
      <c r="H331" s="21">
        <v>8187</v>
      </c>
      <c r="I331" s="21">
        <v>6324</v>
      </c>
      <c r="J331" s="21">
        <v>7143</v>
      </c>
      <c r="K331" s="21">
        <v>7581</v>
      </c>
      <c r="L331" s="21">
        <v>909</v>
      </c>
      <c r="M331" s="21">
        <v>8556</v>
      </c>
      <c r="N331" s="21">
        <v>909</v>
      </c>
      <c r="O331" s="21">
        <v>2538</v>
      </c>
      <c r="P331" s="21">
        <v>3153</v>
      </c>
      <c r="Q331" s="21">
        <v>1341</v>
      </c>
      <c r="R331" s="21">
        <v>2910</v>
      </c>
      <c r="S331" s="21">
        <v>2793</v>
      </c>
      <c r="T331" s="21">
        <v>3138</v>
      </c>
      <c r="U331" s="21">
        <v>2952</v>
      </c>
      <c r="V331" s="21">
        <v>2562</v>
      </c>
      <c r="W331" s="21">
        <v>2343</v>
      </c>
      <c r="X331" s="21">
        <v>2172</v>
      </c>
      <c r="Y331" s="21">
        <v>2130</v>
      </c>
      <c r="Z331" s="21">
        <v>2811</v>
      </c>
      <c r="AA331" s="21">
        <v>1665</v>
      </c>
      <c r="AB331" s="21">
        <v>2472</v>
      </c>
      <c r="AC331" s="21">
        <v>2814</v>
      </c>
      <c r="AD331" s="21">
        <v>303</v>
      </c>
      <c r="AE331" s="21">
        <v>354</v>
      </c>
      <c r="AF331" s="21">
        <v>129</v>
      </c>
      <c r="AG331" s="22">
        <v>120</v>
      </c>
    </row>
    <row r="332" spans="1:33" x14ac:dyDescent="0.25">
      <c r="A332" s="126"/>
      <c r="B332" s="98"/>
      <c r="C332" t="s">
        <v>283</v>
      </c>
      <c r="D332" s="26" t="s">
        <v>155</v>
      </c>
      <c r="E332" s="26">
        <v>2018</v>
      </c>
      <c r="F332" s="21">
        <v>197946</v>
      </c>
      <c r="G332" s="21">
        <v>15492</v>
      </c>
      <c r="H332" s="21">
        <v>2832</v>
      </c>
      <c r="I332" s="21">
        <v>3198</v>
      </c>
      <c r="J332" s="21">
        <v>2520</v>
      </c>
      <c r="K332" s="21">
        <v>4062</v>
      </c>
      <c r="L332" s="21">
        <v>270</v>
      </c>
      <c r="M332" s="21">
        <v>2610</v>
      </c>
      <c r="N332" s="21">
        <v>270</v>
      </c>
      <c r="O332" s="21">
        <v>1164</v>
      </c>
      <c r="P332" s="21">
        <v>828</v>
      </c>
      <c r="Q332" s="21">
        <v>885</v>
      </c>
      <c r="R332" s="21">
        <v>1371</v>
      </c>
      <c r="S332" s="21">
        <v>891</v>
      </c>
      <c r="T332" s="21">
        <v>675</v>
      </c>
      <c r="U332" s="21">
        <v>891</v>
      </c>
      <c r="V332" s="21">
        <v>891</v>
      </c>
      <c r="W332" s="21">
        <v>1104</v>
      </c>
      <c r="X332" s="21">
        <v>1062</v>
      </c>
      <c r="Y332" s="21">
        <v>1527</v>
      </c>
      <c r="Z332" s="21">
        <v>1254</v>
      </c>
      <c r="AA332" s="21">
        <v>741</v>
      </c>
      <c r="AB332" s="21">
        <v>1110</v>
      </c>
      <c r="AC332" s="21">
        <v>831</v>
      </c>
      <c r="AD332" s="21">
        <v>123</v>
      </c>
      <c r="AE332" s="21">
        <v>60</v>
      </c>
      <c r="AF332" s="21">
        <v>45</v>
      </c>
      <c r="AG332" s="22">
        <v>42</v>
      </c>
    </row>
    <row r="333" spans="1:33" x14ac:dyDescent="0.25">
      <c r="A333" s="126"/>
      <c r="B333" s="98"/>
      <c r="C333" t="s">
        <v>197</v>
      </c>
      <c r="D333" s="26" t="s">
        <v>197</v>
      </c>
      <c r="E333" s="26">
        <v>2018</v>
      </c>
      <c r="F333" s="21">
        <v>1205706</v>
      </c>
      <c r="G333" s="21">
        <v>94563</v>
      </c>
      <c r="H333" s="21">
        <v>19794</v>
      </c>
      <c r="I333" s="21">
        <v>17040</v>
      </c>
      <c r="J333" s="21">
        <v>17190</v>
      </c>
      <c r="K333" s="21">
        <v>18699</v>
      </c>
      <c r="L333" s="21">
        <v>2544</v>
      </c>
      <c r="M333" s="21">
        <v>19299</v>
      </c>
      <c r="N333" s="21">
        <v>2544</v>
      </c>
      <c r="O333" s="21">
        <v>6108</v>
      </c>
      <c r="P333" s="21">
        <v>7080</v>
      </c>
      <c r="Q333" s="21">
        <v>4635</v>
      </c>
      <c r="R333" s="21">
        <v>6924</v>
      </c>
      <c r="S333" s="21">
        <v>6327</v>
      </c>
      <c r="T333" s="21">
        <v>6780</v>
      </c>
      <c r="U333" s="21">
        <v>6879</v>
      </c>
      <c r="V333" s="21">
        <v>6546</v>
      </c>
      <c r="W333" s="21">
        <v>5988</v>
      </c>
      <c r="X333" s="21">
        <v>5766</v>
      </c>
      <c r="Y333" s="21">
        <v>5664</v>
      </c>
      <c r="Z333" s="21">
        <v>6639</v>
      </c>
      <c r="AA333" s="21">
        <v>4422</v>
      </c>
      <c r="AB333" s="21">
        <v>6168</v>
      </c>
      <c r="AC333" s="21">
        <v>6090</v>
      </c>
      <c r="AD333" s="21">
        <v>816</v>
      </c>
      <c r="AE333" s="21">
        <v>888</v>
      </c>
      <c r="AF333" s="21">
        <v>345</v>
      </c>
      <c r="AG333" s="22">
        <v>495</v>
      </c>
    </row>
    <row r="334" spans="1:33" x14ac:dyDescent="0.25">
      <c r="A334" s="126"/>
      <c r="B334" s="98"/>
      <c r="C334" t="s">
        <v>198</v>
      </c>
      <c r="D334" s="26" t="s">
        <v>198</v>
      </c>
      <c r="E334" s="26">
        <v>2018</v>
      </c>
      <c r="F334" s="21">
        <v>1205706</v>
      </c>
      <c r="G334" s="21">
        <v>94563</v>
      </c>
      <c r="H334" s="21">
        <v>19794</v>
      </c>
      <c r="I334" s="21">
        <v>17040</v>
      </c>
      <c r="J334" s="21">
        <v>17190</v>
      </c>
      <c r="K334" s="21">
        <v>18699</v>
      </c>
      <c r="L334" s="21">
        <v>2544</v>
      </c>
      <c r="M334" s="21">
        <v>19299</v>
      </c>
      <c r="N334" s="21">
        <v>2544</v>
      </c>
      <c r="O334" s="21">
        <v>6108</v>
      </c>
      <c r="P334" s="21">
        <v>7080</v>
      </c>
      <c r="Q334" s="21">
        <v>4635</v>
      </c>
      <c r="R334" s="21">
        <v>6924</v>
      </c>
      <c r="S334" s="21">
        <v>6327</v>
      </c>
      <c r="T334" s="21">
        <v>6780</v>
      </c>
      <c r="U334" s="21">
        <v>6879</v>
      </c>
      <c r="V334" s="21">
        <v>6546</v>
      </c>
      <c r="W334" s="21">
        <v>5988</v>
      </c>
      <c r="X334" s="21">
        <v>5766</v>
      </c>
      <c r="Y334" s="21">
        <v>5664</v>
      </c>
      <c r="Z334" s="21">
        <v>6639</v>
      </c>
      <c r="AA334" s="21">
        <v>4422</v>
      </c>
      <c r="AB334" s="21">
        <v>6168</v>
      </c>
      <c r="AC334" s="21">
        <v>6090</v>
      </c>
      <c r="AD334" s="21">
        <v>816</v>
      </c>
      <c r="AE334" s="21">
        <v>888</v>
      </c>
      <c r="AF334" s="21">
        <v>345</v>
      </c>
      <c r="AG334" s="22">
        <v>495</v>
      </c>
    </row>
    <row r="335" spans="1:33" x14ac:dyDescent="0.25">
      <c r="A335" s="126"/>
      <c r="B335" s="98"/>
      <c r="D335" s="110" t="s">
        <v>81</v>
      </c>
      <c r="E335" s="117">
        <v>2018</v>
      </c>
      <c r="F335" s="72">
        <f>F330/F$334</f>
        <v>0.41184666908848427</v>
      </c>
      <c r="G335" s="72">
        <f>G330/G$334</f>
        <v>0.42689000983471337</v>
      </c>
      <c r="H335" s="72">
        <f t="shared" ref="H335:AG335" si="112">H330/H$334</f>
        <v>0.44331615641103367</v>
      </c>
      <c r="I335" s="72">
        <f t="shared" si="112"/>
        <v>0.44119718309859157</v>
      </c>
      <c r="J335" s="72">
        <f t="shared" si="112"/>
        <v>0.437696335078534</v>
      </c>
      <c r="K335" s="72">
        <f t="shared" si="112"/>
        <v>0.37750681854644635</v>
      </c>
      <c r="L335" s="72">
        <f t="shared" si="112"/>
        <v>0.535377358490566</v>
      </c>
      <c r="M335" s="72">
        <f t="shared" si="112"/>
        <v>0.42126535053629721</v>
      </c>
      <c r="N335" s="72">
        <f t="shared" si="112"/>
        <v>0.535377358490566</v>
      </c>
      <c r="O335" s="72">
        <f t="shared" si="112"/>
        <v>0.39390962671905699</v>
      </c>
      <c r="P335" s="72">
        <f t="shared" si="112"/>
        <v>0.43813559322033896</v>
      </c>
      <c r="Q335" s="72">
        <f t="shared" si="112"/>
        <v>0.51974110032362464</v>
      </c>
      <c r="R335" s="72">
        <f t="shared" si="112"/>
        <v>0.3817157712305026</v>
      </c>
      <c r="S335" s="72">
        <f t="shared" si="112"/>
        <v>0.41773352299668087</v>
      </c>
      <c r="T335" s="72">
        <f t="shared" si="112"/>
        <v>0.43805309734513276</v>
      </c>
      <c r="U335" s="72">
        <f t="shared" si="112"/>
        <v>0.44221543829044918</v>
      </c>
      <c r="V335" s="72">
        <f t="shared" si="112"/>
        <v>0.4715857011915674</v>
      </c>
      <c r="W335" s="72">
        <f t="shared" si="112"/>
        <v>0.42434869739478959</v>
      </c>
      <c r="X335" s="72">
        <f t="shared" si="112"/>
        <v>0.43912591050988553</v>
      </c>
      <c r="Y335" s="72">
        <f t="shared" si="112"/>
        <v>0.35434322033898308</v>
      </c>
      <c r="Z335" s="72">
        <f t="shared" si="112"/>
        <v>0.38816086760054225</v>
      </c>
      <c r="AA335" s="72">
        <f t="shared" si="112"/>
        <v>0.45590230664857528</v>
      </c>
      <c r="AB335" s="72">
        <f t="shared" si="112"/>
        <v>0.41926070038910507</v>
      </c>
      <c r="AC335" s="72">
        <f t="shared" si="112"/>
        <v>0.40197044334975368</v>
      </c>
      <c r="AD335" s="72">
        <f t="shared" si="112"/>
        <v>0.47426470588235292</v>
      </c>
      <c r="AE335" s="72">
        <f t="shared" si="112"/>
        <v>0.53040540540540537</v>
      </c>
      <c r="AF335" s="72">
        <f t="shared" si="112"/>
        <v>0.48695652173913045</v>
      </c>
      <c r="AG335" s="73">
        <f t="shared" si="112"/>
        <v>0.67272727272727273</v>
      </c>
    </row>
    <row r="336" spans="1:33" x14ac:dyDescent="0.25">
      <c r="A336" s="126"/>
      <c r="B336" s="98"/>
      <c r="D336" s="110" t="s">
        <v>80</v>
      </c>
      <c r="E336" s="117">
        <v>2018</v>
      </c>
      <c r="F336" s="72">
        <f t="shared" ref="F336:F337" si="113">F331/F$334</f>
        <v>0.42397897995033618</v>
      </c>
      <c r="G336" s="72">
        <f>G331/G$334</f>
        <v>0.40928270042194093</v>
      </c>
      <c r="H336" s="72">
        <f t="shared" ref="H336:AG336" si="114">H331/H$334</f>
        <v>0.41361018490451651</v>
      </c>
      <c r="I336" s="72">
        <f t="shared" si="114"/>
        <v>0.37112676056338029</v>
      </c>
      <c r="J336" s="72">
        <f t="shared" si="114"/>
        <v>0.41553228621291449</v>
      </c>
      <c r="K336" s="72">
        <f t="shared" si="114"/>
        <v>0.40542274987967269</v>
      </c>
      <c r="L336" s="72">
        <f t="shared" si="114"/>
        <v>0.357311320754717</v>
      </c>
      <c r="M336" s="72">
        <f t="shared" si="114"/>
        <v>0.44333903311052386</v>
      </c>
      <c r="N336" s="72">
        <f t="shared" si="114"/>
        <v>0.357311320754717</v>
      </c>
      <c r="O336" s="72">
        <f t="shared" si="114"/>
        <v>0.41552062868369349</v>
      </c>
      <c r="P336" s="72">
        <f t="shared" si="114"/>
        <v>0.44533898305084746</v>
      </c>
      <c r="Q336" s="72">
        <f t="shared" si="114"/>
        <v>0.28932038834951457</v>
      </c>
      <c r="R336" s="72">
        <f t="shared" si="114"/>
        <v>0.42027729636048528</v>
      </c>
      <c r="S336" s="72">
        <f t="shared" si="114"/>
        <v>0.44144144144144143</v>
      </c>
      <c r="T336" s="72">
        <f t="shared" si="114"/>
        <v>0.46283185840707963</v>
      </c>
      <c r="U336" s="72">
        <f t="shared" si="114"/>
        <v>0.42913214129960753</v>
      </c>
      <c r="V336" s="72">
        <f t="shared" si="114"/>
        <v>0.3913840513290559</v>
      </c>
      <c r="W336" s="72">
        <f t="shared" si="114"/>
        <v>0.3912825651302605</v>
      </c>
      <c r="X336" s="72">
        <f t="shared" si="114"/>
        <v>0.37669094693028093</v>
      </c>
      <c r="Y336" s="72">
        <f t="shared" si="114"/>
        <v>0.3760593220338983</v>
      </c>
      <c r="Z336" s="72">
        <f t="shared" si="114"/>
        <v>0.42340713962946225</v>
      </c>
      <c r="AA336" s="72">
        <f t="shared" si="114"/>
        <v>0.37652645861601086</v>
      </c>
      <c r="AB336" s="72">
        <f t="shared" si="114"/>
        <v>0.40077821011673154</v>
      </c>
      <c r="AC336" s="72">
        <f t="shared" si="114"/>
        <v>0.46206896551724136</v>
      </c>
      <c r="AD336" s="72">
        <f t="shared" si="114"/>
        <v>0.37132352941176472</v>
      </c>
      <c r="AE336" s="72">
        <f t="shared" si="114"/>
        <v>0.39864864864864863</v>
      </c>
      <c r="AF336" s="72">
        <f t="shared" si="114"/>
        <v>0.37391304347826088</v>
      </c>
      <c r="AG336" s="73">
        <f t="shared" si="114"/>
        <v>0.24242424242424243</v>
      </c>
    </row>
    <row r="337" spans="1:33" x14ac:dyDescent="0.25">
      <c r="A337" s="126"/>
      <c r="B337" s="98"/>
      <c r="D337" s="110" t="s">
        <v>155</v>
      </c>
      <c r="E337" s="117">
        <v>2018</v>
      </c>
      <c r="F337" s="72">
        <f t="shared" si="113"/>
        <v>0.1641743509611796</v>
      </c>
      <c r="G337" s="72">
        <f>G332/G$334</f>
        <v>0.16382728974334571</v>
      </c>
      <c r="H337" s="72">
        <f t="shared" ref="H337:AG337" si="115">H332/H$334</f>
        <v>0.14307365868444982</v>
      </c>
      <c r="I337" s="72">
        <f t="shared" si="115"/>
        <v>0.18767605633802817</v>
      </c>
      <c r="J337" s="72">
        <f t="shared" si="115"/>
        <v>0.14659685863874344</v>
      </c>
      <c r="K337" s="72">
        <f t="shared" si="115"/>
        <v>0.21723086796085353</v>
      </c>
      <c r="L337" s="72">
        <f t="shared" si="115"/>
        <v>0.10613207547169812</v>
      </c>
      <c r="M337" s="72">
        <f t="shared" si="115"/>
        <v>0.13524016788434634</v>
      </c>
      <c r="N337" s="72">
        <f t="shared" si="115"/>
        <v>0.10613207547169812</v>
      </c>
      <c r="O337" s="72">
        <f t="shared" si="115"/>
        <v>0.19056974459724951</v>
      </c>
      <c r="P337" s="72">
        <f t="shared" si="115"/>
        <v>0.11694915254237288</v>
      </c>
      <c r="Q337" s="72">
        <f t="shared" si="115"/>
        <v>0.19093851132686085</v>
      </c>
      <c r="R337" s="72">
        <f t="shared" si="115"/>
        <v>0.19800693240901213</v>
      </c>
      <c r="S337" s="72">
        <f t="shared" si="115"/>
        <v>0.14082503556187767</v>
      </c>
      <c r="T337" s="72">
        <f t="shared" si="115"/>
        <v>9.9557522123893807E-2</v>
      </c>
      <c r="U337" s="72">
        <f t="shared" si="115"/>
        <v>0.12952464020933274</v>
      </c>
      <c r="V337" s="72">
        <f t="shared" si="115"/>
        <v>0.13611365719523372</v>
      </c>
      <c r="W337" s="72">
        <f t="shared" si="115"/>
        <v>0.18436873747494989</v>
      </c>
      <c r="X337" s="72">
        <f t="shared" si="115"/>
        <v>0.18418314255983351</v>
      </c>
      <c r="Y337" s="72">
        <f t="shared" si="115"/>
        <v>0.26959745762711862</v>
      </c>
      <c r="Z337" s="72">
        <f t="shared" si="115"/>
        <v>0.18888386805241753</v>
      </c>
      <c r="AA337" s="72">
        <f t="shared" si="115"/>
        <v>0.16757123473541383</v>
      </c>
      <c r="AB337" s="72">
        <f t="shared" si="115"/>
        <v>0.17996108949416342</v>
      </c>
      <c r="AC337" s="72">
        <f t="shared" si="115"/>
        <v>0.13645320197044336</v>
      </c>
      <c r="AD337" s="72">
        <f t="shared" si="115"/>
        <v>0.15073529411764705</v>
      </c>
      <c r="AE337" s="72">
        <f t="shared" si="115"/>
        <v>6.7567567567567571E-2</v>
      </c>
      <c r="AF337" s="72">
        <f t="shared" si="115"/>
        <v>0.13043478260869565</v>
      </c>
      <c r="AG337" s="73">
        <f t="shared" si="115"/>
        <v>8.4848484848484854E-2</v>
      </c>
    </row>
    <row r="338" spans="1:33" x14ac:dyDescent="0.25">
      <c r="A338" s="126" t="s">
        <v>359</v>
      </c>
      <c r="B338" s="50" t="s">
        <v>327</v>
      </c>
      <c r="C338" s="51" t="s">
        <v>258</v>
      </c>
      <c r="D338" s="89" t="s">
        <v>123</v>
      </c>
      <c r="E338" s="89">
        <v>2018</v>
      </c>
      <c r="F338" s="52">
        <v>3597</v>
      </c>
      <c r="G338" s="52">
        <v>210</v>
      </c>
      <c r="H338" s="52">
        <v>30</v>
      </c>
      <c r="I338" s="52">
        <v>39</v>
      </c>
      <c r="J338" s="52">
        <v>39</v>
      </c>
      <c r="K338" s="52">
        <v>48</v>
      </c>
      <c r="L338" s="52">
        <v>9</v>
      </c>
      <c r="M338" s="52">
        <v>42</v>
      </c>
      <c r="N338" s="52">
        <v>9</v>
      </c>
      <c r="O338" s="52">
        <v>12</v>
      </c>
      <c r="P338" s="52">
        <v>9</v>
      </c>
      <c r="Q338" s="52">
        <v>12</v>
      </c>
      <c r="R338" s="52">
        <v>18</v>
      </c>
      <c r="S338" s="52">
        <v>15</v>
      </c>
      <c r="T338" s="52">
        <v>9</v>
      </c>
      <c r="U338" s="52">
        <v>12</v>
      </c>
      <c r="V338" s="52">
        <v>12</v>
      </c>
      <c r="W338" s="52">
        <v>15</v>
      </c>
      <c r="X338" s="52">
        <v>12</v>
      </c>
      <c r="Y338" s="52">
        <v>18</v>
      </c>
      <c r="Z338" s="52">
        <v>15</v>
      </c>
      <c r="AA338" s="52">
        <v>9</v>
      </c>
      <c r="AB338" s="52">
        <v>12</v>
      </c>
      <c r="AC338" s="52">
        <v>18</v>
      </c>
      <c r="AD338" s="52">
        <v>0</v>
      </c>
      <c r="AE338" s="52">
        <v>0</v>
      </c>
      <c r="AF338" s="52">
        <v>0</v>
      </c>
      <c r="AG338" s="53">
        <v>0</v>
      </c>
    </row>
    <row r="339" spans="1:33" x14ac:dyDescent="0.25">
      <c r="A339" s="126"/>
      <c r="B339" s="98"/>
      <c r="C339" s="54" t="s">
        <v>259</v>
      </c>
      <c r="D339" s="26" t="s">
        <v>212</v>
      </c>
      <c r="E339" s="26">
        <v>2018</v>
      </c>
      <c r="F339" s="21">
        <v>8181</v>
      </c>
      <c r="G339" s="21">
        <v>588</v>
      </c>
      <c r="H339" s="21">
        <v>66</v>
      </c>
      <c r="I339" s="21">
        <v>102</v>
      </c>
      <c r="J339" s="21">
        <v>183</v>
      </c>
      <c r="K339" s="21">
        <v>75</v>
      </c>
      <c r="L339" s="21">
        <v>15</v>
      </c>
      <c r="M339" s="21">
        <v>150</v>
      </c>
      <c r="N339" s="21">
        <v>15</v>
      </c>
      <c r="O339" s="21">
        <v>27</v>
      </c>
      <c r="P339" s="21">
        <v>21</v>
      </c>
      <c r="Q339" s="21">
        <v>33</v>
      </c>
      <c r="R339" s="21">
        <v>21</v>
      </c>
      <c r="S339" s="21">
        <v>42</v>
      </c>
      <c r="T339" s="21">
        <v>72</v>
      </c>
      <c r="U339" s="21">
        <v>42</v>
      </c>
      <c r="V339" s="21">
        <v>15</v>
      </c>
      <c r="W339" s="21">
        <v>54</v>
      </c>
      <c r="X339" s="21">
        <v>30</v>
      </c>
      <c r="Y339" s="21">
        <v>30</v>
      </c>
      <c r="Z339" s="21">
        <v>39</v>
      </c>
      <c r="AA339" s="21">
        <v>60</v>
      </c>
      <c r="AB339" s="21">
        <v>30</v>
      </c>
      <c r="AC339" s="21">
        <v>63</v>
      </c>
      <c r="AD339" s="21">
        <v>6</v>
      </c>
      <c r="AE339" s="21">
        <v>0</v>
      </c>
      <c r="AF339" s="21">
        <v>0</v>
      </c>
      <c r="AG339" s="22">
        <v>0</v>
      </c>
    </row>
    <row r="340" spans="1:33" x14ac:dyDescent="0.25">
      <c r="A340" s="126"/>
      <c r="B340" s="98"/>
      <c r="C340" s="54" t="s">
        <v>260</v>
      </c>
      <c r="D340" s="26" t="s">
        <v>2</v>
      </c>
      <c r="E340" s="26">
        <v>2018</v>
      </c>
      <c r="F340" s="21">
        <v>11409</v>
      </c>
      <c r="G340" s="21">
        <v>750</v>
      </c>
      <c r="H340" s="21">
        <v>123</v>
      </c>
      <c r="I340" s="21">
        <v>171</v>
      </c>
      <c r="J340" s="21">
        <v>186</v>
      </c>
      <c r="K340" s="21">
        <v>150</v>
      </c>
      <c r="L340" s="21">
        <v>12</v>
      </c>
      <c r="M340" s="21">
        <v>108</v>
      </c>
      <c r="N340" s="21">
        <v>12</v>
      </c>
      <c r="O340" s="21">
        <v>48</v>
      </c>
      <c r="P340" s="21">
        <v>21</v>
      </c>
      <c r="Q340" s="21">
        <v>69</v>
      </c>
      <c r="R340" s="21">
        <v>45</v>
      </c>
      <c r="S340" s="21">
        <v>27</v>
      </c>
      <c r="T340" s="21">
        <v>39</v>
      </c>
      <c r="U340" s="21">
        <v>30</v>
      </c>
      <c r="V340" s="21">
        <v>48</v>
      </c>
      <c r="W340" s="21">
        <v>54</v>
      </c>
      <c r="X340" s="21">
        <v>57</v>
      </c>
      <c r="Y340" s="21">
        <v>57</v>
      </c>
      <c r="Z340" s="21">
        <v>45</v>
      </c>
      <c r="AA340" s="21">
        <v>93</v>
      </c>
      <c r="AB340" s="21">
        <v>54</v>
      </c>
      <c r="AC340" s="21">
        <v>48</v>
      </c>
      <c r="AD340" s="21">
        <v>0</v>
      </c>
      <c r="AE340" s="21">
        <v>0</v>
      </c>
      <c r="AF340" s="21">
        <v>0</v>
      </c>
      <c r="AG340" s="22">
        <v>0</v>
      </c>
    </row>
    <row r="341" spans="1:33" x14ac:dyDescent="0.25">
      <c r="A341" s="126"/>
      <c r="B341" s="98"/>
      <c r="C341" s="54" t="s">
        <v>264</v>
      </c>
      <c r="D341" s="26" t="s">
        <v>20</v>
      </c>
      <c r="E341" s="26">
        <v>2018</v>
      </c>
      <c r="F341" s="21">
        <v>8307</v>
      </c>
      <c r="G341" s="21">
        <v>564</v>
      </c>
      <c r="H341" s="21">
        <v>84</v>
      </c>
      <c r="I341" s="21">
        <v>114</v>
      </c>
      <c r="J341" s="21">
        <v>132</v>
      </c>
      <c r="K341" s="21">
        <v>117</v>
      </c>
      <c r="L341" s="21">
        <v>12</v>
      </c>
      <c r="M341" s="21">
        <v>108</v>
      </c>
      <c r="N341" s="21">
        <v>12</v>
      </c>
      <c r="O341" s="21">
        <v>33</v>
      </c>
      <c r="P341" s="21">
        <v>21</v>
      </c>
      <c r="Q341" s="21">
        <v>39</v>
      </c>
      <c r="R341" s="21">
        <v>39</v>
      </c>
      <c r="S341" s="21">
        <v>39</v>
      </c>
      <c r="T341" s="21">
        <v>27</v>
      </c>
      <c r="U341" s="21">
        <v>27</v>
      </c>
      <c r="V341" s="21">
        <v>30</v>
      </c>
      <c r="W341" s="21">
        <v>33</v>
      </c>
      <c r="X341" s="21">
        <v>36</v>
      </c>
      <c r="Y341" s="21">
        <v>45</v>
      </c>
      <c r="Z341" s="21">
        <v>39</v>
      </c>
      <c r="AA341" s="21">
        <v>69</v>
      </c>
      <c r="AB341" s="21">
        <v>33</v>
      </c>
      <c r="AC341" s="21">
        <v>42</v>
      </c>
      <c r="AD341" s="21">
        <v>0</v>
      </c>
      <c r="AE341" s="21">
        <v>0</v>
      </c>
      <c r="AF341" s="21">
        <v>0</v>
      </c>
      <c r="AG341" s="22">
        <v>0</v>
      </c>
    </row>
    <row r="342" spans="1:33" x14ac:dyDescent="0.25">
      <c r="A342" s="126"/>
      <c r="B342" s="98"/>
      <c r="C342" s="54" t="s">
        <v>265</v>
      </c>
      <c r="D342" s="26" t="s">
        <v>3</v>
      </c>
      <c r="E342" s="26">
        <v>2018</v>
      </c>
      <c r="F342" s="21">
        <v>10707</v>
      </c>
      <c r="G342" s="21">
        <v>780</v>
      </c>
      <c r="H342" s="21">
        <v>132</v>
      </c>
      <c r="I342" s="21">
        <v>156</v>
      </c>
      <c r="J342" s="21">
        <v>159</v>
      </c>
      <c r="K342" s="21">
        <v>192</v>
      </c>
      <c r="L342" s="21">
        <v>9</v>
      </c>
      <c r="M342" s="21">
        <v>132</v>
      </c>
      <c r="N342" s="21">
        <v>9</v>
      </c>
      <c r="O342" s="21">
        <v>60</v>
      </c>
      <c r="P342" s="21">
        <v>36</v>
      </c>
      <c r="Q342" s="21">
        <v>60</v>
      </c>
      <c r="R342" s="21">
        <v>51</v>
      </c>
      <c r="S342" s="21">
        <v>51</v>
      </c>
      <c r="T342" s="21">
        <v>39</v>
      </c>
      <c r="U342" s="21">
        <v>33</v>
      </c>
      <c r="V342" s="21">
        <v>45</v>
      </c>
      <c r="W342" s="21">
        <v>54</v>
      </c>
      <c r="X342" s="21">
        <v>36</v>
      </c>
      <c r="Y342" s="21">
        <v>81</v>
      </c>
      <c r="Z342" s="21">
        <v>63</v>
      </c>
      <c r="AA342" s="21">
        <v>63</v>
      </c>
      <c r="AB342" s="21">
        <v>54</v>
      </c>
      <c r="AC342" s="21">
        <v>48</v>
      </c>
      <c r="AD342" s="21">
        <v>0</v>
      </c>
      <c r="AE342" s="21">
        <v>0</v>
      </c>
      <c r="AF342" s="21">
        <v>0</v>
      </c>
      <c r="AG342" s="22">
        <v>0</v>
      </c>
    </row>
    <row r="343" spans="1:33" x14ac:dyDescent="0.25">
      <c r="A343" s="126"/>
      <c r="B343" s="98"/>
      <c r="C343" s="54" t="s">
        <v>266</v>
      </c>
      <c r="D343" s="26" t="s">
        <v>6</v>
      </c>
      <c r="E343" s="26">
        <v>2018</v>
      </c>
      <c r="F343" s="21">
        <v>25824</v>
      </c>
      <c r="G343" s="21">
        <v>1884</v>
      </c>
      <c r="H343" s="21">
        <v>306</v>
      </c>
      <c r="I343" s="21">
        <v>402</v>
      </c>
      <c r="J343" s="21">
        <v>372</v>
      </c>
      <c r="K343" s="21">
        <v>474</v>
      </c>
      <c r="L343" s="21">
        <v>42</v>
      </c>
      <c r="M343" s="21">
        <v>285</v>
      </c>
      <c r="N343" s="21">
        <v>42</v>
      </c>
      <c r="O343" s="21">
        <v>153</v>
      </c>
      <c r="P343" s="21">
        <v>69</v>
      </c>
      <c r="Q343" s="21">
        <v>147</v>
      </c>
      <c r="R343" s="21">
        <v>138</v>
      </c>
      <c r="S343" s="21">
        <v>114</v>
      </c>
      <c r="T343" s="21">
        <v>96</v>
      </c>
      <c r="U343" s="21">
        <v>90</v>
      </c>
      <c r="V343" s="21">
        <v>102</v>
      </c>
      <c r="W343" s="21">
        <v>135</v>
      </c>
      <c r="X343" s="21">
        <v>123</v>
      </c>
      <c r="Y343" s="21">
        <v>183</v>
      </c>
      <c r="Z343" s="21">
        <v>132</v>
      </c>
      <c r="AA343" s="21">
        <v>141</v>
      </c>
      <c r="AB343" s="21">
        <v>135</v>
      </c>
      <c r="AC343" s="21">
        <v>81</v>
      </c>
      <c r="AD343" s="21">
        <v>12</v>
      </c>
      <c r="AE343" s="21">
        <v>9</v>
      </c>
      <c r="AF343" s="21">
        <v>9</v>
      </c>
      <c r="AG343" s="22">
        <v>12</v>
      </c>
    </row>
    <row r="344" spans="1:33" x14ac:dyDescent="0.25">
      <c r="A344" s="126"/>
      <c r="B344" s="98"/>
      <c r="C344" s="54" t="s">
        <v>270</v>
      </c>
      <c r="D344" s="26" t="s">
        <v>9</v>
      </c>
      <c r="E344" s="26">
        <v>2018</v>
      </c>
      <c r="F344" s="21">
        <v>38508</v>
      </c>
      <c r="G344" s="21">
        <v>2781</v>
      </c>
      <c r="H344" s="21">
        <v>459</v>
      </c>
      <c r="I344" s="21">
        <v>549</v>
      </c>
      <c r="J344" s="21">
        <v>531</v>
      </c>
      <c r="K344" s="21">
        <v>729</v>
      </c>
      <c r="L344" s="21">
        <v>48</v>
      </c>
      <c r="M344" s="21">
        <v>465</v>
      </c>
      <c r="N344" s="21">
        <v>48</v>
      </c>
      <c r="O344" s="21">
        <v>219</v>
      </c>
      <c r="P344" s="21">
        <v>120</v>
      </c>
      <c r="Q344" s="21">
        <v>192</v>
      </c>
      <c r="R344" s="21">
        <v>237</v>
      </c>
      <c r="S344" s="21">
        <v>129</v>
      </c>
      <c r="T344" s="21">
        <v>144</v>
      </c>
      <c r="U344" s="21">
        <v>177</v>
      </c>
      <c r="V344" s="21">
        <v>150</v>
      </c>
      <c r="W344" s="21">
        <v>204</v>
      </c>
      <c r="X344" s="21">
        <v>174</v>
      </c>
      <c r="Y344" s="21">
        <v>273</v>
      </c>
      <c r="Z344" s="21">
        <v>186</v>
      </c>
      <c r="AA344" s="21">
        <v>183</v>
      </c>
      <c r="AB344" s="21">
        <v>186</v>
      </c>
      <c r="AC344" s="21">
        <v>159</v>
      </c>
      <c r="AD344" s="21">
        <v>18</v>
      </c>
      <c r="AE344" s="21">
        <v>12</v>
      </c>
      <c r="AF344" s="21">
        <v>12</v>
      </c>
      <c r="AG344" s="22">
        <v>9</v>
      </c>
    </row>
    <row r="345" spans="1:33" x14ac:dyDescent="0.25">
      <c r="A345" s="126"/>
      <c r="B345" s="98"/>
      <c r="C345" s="54" t="s">
        <v>272</v>
      </c>
      <c r="D345" s="26" t="s">
        <v>11</v>
      </c>
      <c r="E345" s="26">
        <v>2018</v>
      </c>
      <c r="F345" s="21">
        <v>20100</v>
      </c>
      <c r="G345" s="21">
        <v>1500</v>
      </c>
      <c r="H345" s="21">
        <v>276</v>
      </c>
      <c r="I345" s="21">
        <v>276</v>
      </c>
      <c r="J345" s="21">
        <v>261</v>
      </c>
      <c r="K345" s="21">
        <v>405</v>
      </c>
      <c r="L345" s="21">
        <v>33</v>
      </c>
      <c r="M345" s="21">
        <v>252</v>
      </c>
      <c r="N345" s="21">
        <v>33</v>
      </c>
      <c r="O345" s="21">
        <v>111</v>
      </c>
      <c r="P345" s="21">
        <v>75</v>
      </c>
      <c r="Q345" s="21">
        <v>96</v>
      </c>
      <c r="R345" s="21">
        <v>123</v>
      </c>
      <c r="S345" s="21">
        <v>66</v>
      </c>
      <c r="T345" s="21">
        <v>60</v>
      </c>
      <c r="U345" s="21">
        <v>90</v>
      </c>
      <c r="V345" s="21">
        <v>87</v>
      </c>
      <c r="W345" s="21">
        <v>105</v>
      </c>
      <c r="X345" s="21">
        <v>81</v>
      </c>
      <c r="Y345" s="21">
        <v>171</v>
      </c>
      <c r="Z345" s="21">
        <v>99</v>
      </c>
      <c r="AA345" s="21">
        <v>93</v>
      </c>
      <c r="AB345" s="21">
        <v>117</v>
      </c>
      <c r="AC345" s="21">
        <v>96</v>
      </c>
      <c r="AD345" s="21">
        <v>15</v>
      </c>
      <c r="AE345" s="21">
        <v>9</v>
      </c>
      <c r="AF345" s="21">
        <v>0</v>
      </c>
      <c r="AG345" s="22">
        <v>6</v>
      </c>
    </row>
    <row r="346" spans="1:33" x14ac:dyDescent="0.25">
      <c r="A346" s="126"/>
      <c r="B346" s="98"/>
      <c r="C346" s="54" t="s">
        <v>273</v>
      </c>
      <c r="D346" s="26" t="s">
        <v>13</v>
      </c>
      <c r="E346" s="26">
        <v>2018</v>
      </c>
      <c r="F346" s="21">
        <v>30180</v>
      </c>
      <c r="G346" s="21">
        <v>2253</v>
      </c>
      <c r="H346" s="21">
        <v>378</v>
      </c>
      <c r="I346" s="21">
        <v>408</v>
      </c>
      <c r="J346" s="21">
        <v>420</v>
      </c>
      <c r="K346" s="21">
        <v>597</v>
      </c>
      <c r="L346" s="21">
        <v>60</v>
      </c>
      <c r="M346" s="21">
        <v>390</v>
      </c>
      <c r="N346" s="21">
        <v>60</v>
      </c>
      <c r="O346" s="21">
        <v>207</v>
      </c>
      <c r="P346" s="21">
        <v>99</v>
      </c>
      <c r="Q346" s="21">
        <v>120</v>
      </c>
      <c r="R346" s="21">
        <v>198</v>
      </c>
      <c r="S346" s="21">
        <v>96</v>
      </c>
      <c r="T346" s="21">
        <v>123</v>
      </c>
      <c r="U346" s="21">
        <v>141</v>
      </c>
      <c r="V346" s="21">
        <v>132</v>
      </c>
      <c r="W346" s="21">
        <v>162</v>
      </c>
      <c r="X346" s="21">
        <v>129</v>
      </c>
      <c r="Y346" s="21">
        <v>192</v>
      </c>
      <c r="Z346" s="21">
        <v>159</v>
      </c>
      <c r="AA346" s="21">
        <v>135</v>
      </c>
      <c r="AB346" s="21">
        <v>144</v>
      </c>
      <c r="AC346" s="21">
        <v>150</v>
      </c>
      <c r="AD346" s="21">
        <v>18</v>
      </c>
      <c r="AE346" s="21">
        <v>15</v>
      </c>
      <c r="AF346" s="21">
        <v>12</v>
      </c>
      <c r="AG346" s="22">
        <v>9</v>
      </c>
    </row>
    <row r="347" spans="1:33" x14ac:dyDescent="0.25">
      <c r="A347" s="126"/>
      <c r="B347" s="98"/>
      <c r="C347" s="54" t="s">
        <v>275</v>
      </c>
      <c r="D347" s="26" t="s">
        <v>15</v>
      </c>
      <c r="E347" s="26">
        <v>2018</v>
      </c>
      <c r="F347" s="21">
        <v>66384</v>
      </c>
      <c r="G347" s="21">
        <v>4890</v>
      </c>
      <c r="H347" s="21">
        <v>906</v>
      </c>
      <c r="I347" s="21">
        <v>879</v>
      </c>
      <c r="J347" s="21">
        <v>921</v>
      </c>
      <c r="K347" s="21">
        <v>1119</v>
      </c>
      <c r="L347" s="21">
        <v>150</v>
      </c>
      <c r="M347" s="21">
        <v>915</v>
      </c>
      <c r="N347" s="21">
        <v>150</v>
      </c>
      <c r="O347" s="21">
        <v>357</v>
      </c>
      <c r="P347" s="21">
        <v>291</v>
      </c>
      <c r="Q347" s="21">
        <v>228</v>
      </c>
      <c r="R347" s="21">
        <v>393</v>
      </c>
      <c r="S347" s="21">
        <v>204</v>
      </c>
      <c r="T347" s="21">
        <v>303</v>
      </c>
      <c r="U347" s="21">
        <v>408</v>
      </c>
      <c r="V347" s="21">
        <v>294</v>
      </c>
      <c r="W347" s="21">
        <v>363</v>
      </c>
      <c r="X347" s="21">
        <v>285</v>
      </c>
      <c r="Y347" s="21">
        <v>366</v>
      </c>
      <c r="Z347" s="21">
        <v>366</v>
      </c>
      <c r="AA347" s="21">
        <v>255</v>
      </c>
      <c r="AB347" s="21">
        <v>324</v>
      </c>
      <c r="AC347" s="21">
        <v>303</v>
      </c>
      <c r="AD347" s="21">
        <v>42</v>
      </c>
      <c r="AE347" s="21">
        <v>39</v>
      </c>
      <c r="AF347" s="21">
        <v>30</v>
      </c>
      <c r="AG347" s="22">
        <v>39</v>
      </c>
    </row>
    <row r="348" spans="1:33" x14ac:dyDescent="0.25">
      <c r="A348" s="126"/>
      <c r="B348" s="98"/>
      <c r="C348" s="54" t="s">
        <v>276</v>
      </c>
      <c r="D348" s="26" t="s">
        <v>17</v>
      </c>
      <c r="E348" s="26">
        <v>2018</v>
      </c>
      <c r="F348" s="21">
        <v>70902</v>
      </c>
      <c r="G348" s="21">
        <v>5418</v>
      </c>
      <c r="H348" s="21">
        <v>906</v>
      </c>
      <c r="I348" s="21">
        <v>1005</v>
      </c>
      <c r="J348" s="21">
        <v>1044</v>
      </c>
      <c r="K348" s="21">
        <v>1245</v>
      </c>
      <c r="L348" s="21">
        <v>126</v>
      </c>
      <c r="M348" s="21">
        <v>1092</v>
      </c>
      <c r="N348" s="21">
        <v>126</v>
      </c>
      <c r="O348" s="21">
        <v>363</v>
      </c>
      <c r="P348" s="21">
        <v>291</v>
      </c>
      <c r="Q348" s="21">
        <v>318</v>
      </c>
      <c r="R348" s="21">
        <v>432</v>
      </c>
      <c r="S348" s="21">
        <v>273</v>
      </c>
      <c r="T348" s="21">
        <v>345</v>
      </c>
      <c r="U348" s="21">
        <v>447</v>
      </c>
      <c r="V348" s="21">
        <v>291</v>
      </c>
      <c r="W348" s="21">
        <v>366</v>
      </c>
      <c r="X348" s="21">
        <v>312</v>
      </c>
      <c r="Y348" s="21">
        <v>453</v>
      </c>
      <c r="Z348" s="21">
        <v>372</v>
      </c>
      <c r="AA348" s="21">
        <v>330</v>
      </c>
      <c r="AB348" s="21">
        <v>324</v>
      </c>
      <c r="AC348" s="21">
        <v>372</v>
      </c>
      <c r="AD348" s="21">
        <v>33</v>
      </c>
      <c r="AE348" s="21">
        <v>39</v>
      </c>
      <c r="AF348" s="21">
        <v>21</v>
      </c>
      <c r="AG348" s="22">
        <v>36</v>
      </c>
    </row>
    <row r="349" spans="1:33" x14ac:dyDescent="0.25">
      <c r="A349" s="126"/>
      <c r="B349" s="98"/>
      <c r="C349" s="54" t="s">
        <v>277</v>
      </c>
      <c r="D349" s="26" t="s">
        <v>21</v>
      </c>
      <c r="E349" s="26">
        <v>2018</v>
      </c>
      <c r="F349" s="21">
        <v>84279</v>
      </c>
      <c r="G349" s="21">
        <v>6645</v>
      </c>
      <c r="H349" s="21">
        <v>1275</v>
      </c>
      <c r="I349" s="21">
        <v>1338</v>
      </c>
      <c r="J349" s="21">
        <v>1242</v>
      </c>
      <c r="K349" s="21">
        <v>1440</v>
      </c>
      <c r="L349" s="21">
        <v>186</v>
      </c>
      <c r="M349" s="21">
        <v>1167</v>
      </c>
      <c r="N349" s="21">
        <v>186</v>
      </c>
      <c r="O349" s="21">
        <v>438</v>
      </c>
      <c r="P349" s="21">
        <v>375</v>
      </c>
      <c r="Q349" s="21">
        <v>396</v>
      </c>
      <c r="R349" s="21">
        <v>492</v>
      </c>
      <c r="S349" s="21">
        <v>309</v>
      </c>
      <c r="T349" s="21">
        <v>402</v>
      </c>
      <c r="U349" s="21">
        <v>408</v>
      </c>
      <c r="V349" s="21">
        <v>411</v>
      </c>
      <c r="W349" s="21">
        <v>441</v>
      </c>
      <c r="X349" s="21">
        <v>453</v>
      </c>
      <c r="Y349" s="21">
        <v>507</v>
      </c>
      <c r="Z349" s="21">
        <v>489</v>
      </c>
      <c r="AA349" s="21">
        <v>402</v>
      </c>
      <c r="AB349" s="21">
        <v>489</v>
      </c>
      <c r="AC349" s="21">
        <v>447</v>
      </c>
      <c r="AD349" s="21">
        <v>42</v>
      </c>
      <c r="AE349" s="21">
        <v>60</v>
      </c>
      <c r="AF349" s="21">
        <v>27</v>
      </c>
      <c r="AG349" s="22">
        <v>57</v>
      </c>
    </row>
    <row r="350" spans="1:33" x14ac:dyDescent="0.25">
      <c r="A350" s="126"/>
      <c r="B350" s="98"/>
      <c r="C350" s="54" t="s">
        <v>278</v>
      </c>
      <c r="D350" s="26" t="s">
        <v>24</v>
      </c>
      <c r="E350" s="26">
        <v>2018</v>
      </c>
      <c r="F350" s="21">
        <v>79416</v>
      </c>
      <c r="G350" s="21">
        <v>6669</v>
      </c>
      <c r="H350" s="21">
        <v>1296</v>
      </c>
      <c r="I350" s="21">
        <v>1347</v>
      </c>
      <c r="J350" s="21">
        <v>1293</v>
      </c>
      <c r="K350" s="21">
        <v>1452</v>
      </c>
      <c r="L350" s="21">
        <v>165</v>
      </c>
      <c r="M350" s="21">
        <v>1116</v>
      </c>
      <c r="N350" s="21">
        <v>165</v>
      </c>
      <c r="O350" s="21">
        <v>429</v>
      </c>
      <c r="P350" s="21">
        <v>378</v>
      </c>
      <c r="Q350" s="21">
        <v>441</v>
      </c>
      <c r="R350" s="21">
        <v>516</v>
      </c>
      <c r="S350" s="21">
        <v>279</v>
      </c>
      <c r="T350" s="21">
        <v>390</v>
      </c>
      <c r="U350" s="21">
        <v>438</v>
      </c>
      <c r="V350" s="21">
        <v>375</v>
      </c>
      <c r="W350" s="21">
        <v>498</v>
      </c>
      <c r="X350" s="21">
        <v>450</v>
      </c>
      <c r="Y350" s="21">
        <v>507</v>
      </c>
      <c r="Z350" s="21">
        <v>459</v>
      </c>
      <c r="AA350" s="21">
        <v>405</v>
      </c>
      <c r="AB350" s="21">
        <v>540</v>
      </c>
      <c r="AC350" s="21">
        <v>402</v>
      </c>
      <c r="AD350" s="21">
        <v>48</v>
      </c>
      <c r="AE350" s="21">
        <v>45</v>
      </c>
      <c r="AF350" s="21">
        <v>27</v>
      </c>
      <c r="AG350" s="22">
        <v>42</v>
      </c>
    </row>
    <row r="351" spans="1:33" x14ac:dyDescent="0.25">
      <c r="A351" s="126"/>
      <c r="B351" s="98"/>
      <c r="C351" s="54" t="s">
        <v>279</v>
      </c>
      <c r="D351" s="26" t="s">
        <v>26</v>
      </c>
      <c r="E351" s="26">
        <v>2018</v>
      </c>
      <c r="F351" s="21">
        <v>211719</v>
      </c>
      <c r="G351" s="21">
        <v>17814</v>
      </c>
      <c r="H351" s="21">
        <v>3681</v>
      </c>
      <c r="I351" s="21">
        <v>3318</v>
      </c>
      <c r="J351" s="21">
        <v>3447</v>
      </c>
      <c r="K351" s="21">
        <v>3738</v>
      </c>
      <c r="L351" s="21">
        <v>462</v>
      </c>
      <c r="M351" s="21">
        <v>3174</v>
      </c>
      <c r="N351" s="21">
        <v>462</v>
      </c>
      <c r="O351" s="21">
        <v>1161</v>
      </c>
      <c r="P351" s="21">
        <v>1179</v>
      </c>
      <c r="Q351" s="21">
        <v>960</v>
      </c>
      <c r="R351" s="21">
        <v>1407</v>
      </c>
      <c r="S351" s="21">
        <v>882</v>
      </c>
      <c r="T351" s="21">
        <v>1215</v>
      </c>
      <c r="U351" s="21">
        <v>1248</v>
      </c>
      <c r="V351" s="21">
        <v>1173</v>
      </c>
      <c r="W351" s="21">
        <v>1350</v>
      </c>
      <c r="X351" s="21">
        <v>1095</v>
      </c>
      <c r="Y351" s="21">
        <v>1173</v>
      </c>
      <c r="Z351" s="21">
        <v>1263</v>
      </c>
      <c r="AA351" s="21">
        <v>882</v>
      </c>
      <c r="AB351" s="21">
        <v>1329</v>
      </c>
      <c r="AC351" s="21">
        <v>1044</v>
      </c>
      <c r="AD351" s="21">
        <v>138</v>
      </c>
      <c r="AE351" s="21">
        <v>159</v>
      </c>
      <c r="AF351" s="21">
        <v>60</v>
      </c>
      <c r="AG351" s="22">
        <v>102</v>
      </c>
    </row>
    <row r="352" spans="1:33" x14ac:dyDescent="0.25">
      <c r="A352" s="126"/>
      <c r="B352" s="98"/>
      <c r="C352" s="54" t="s">
        <v>281</v>
      </c>
      <c r="D352" s="26" t="s">
        <v>5</v>
      </c>
      <c r="E352" s="26">
        <v>2018</v>
      </c>
      <c r="F352" s="21">
        <v>264747</v>
      </c>
      <c r="G352" s="21">
        <v>22230</v>
      </c>
      <c r="H352" s="21">
        <v>4899</v>
      </c>
      <c r="I352" s="21">
        <v>3996</v>
      </c>
      <c r="J352" s="21">
        <v>4131</v>
      </c>
      <c r="K352" s="21">
        <v>4290</v>
      </c>
      <c r="L352" s="21">
        <v>594</v>
      </c>
      <c r="M352" s="21">
        <v>4314</v>
      </c>
      <c r="N352" s="21">
        <v>594</v>
      </c>
      <c r="O352" s="21">
        <v>1503</v>
      </c>
      <c r="P352" s="21">
        <v>1800</v>
      </c>
      <c r="Q352" s="21">
        <v>939</v>
      </c>
      <c r="R352" s="21">
        <v>1683</v>
      </c>
      <c r="S352" s="21">
        <v>1206</v>
      </c>
      <c r="T352" s="21">
        <v>1905</v>
      </c>
      <c r="U352" s="21">
        <v>1716</v>
      </c>
      <c r="V352" s="21">
        <v>1551</v>
      </c>
      <c r="W352" s="21">
        <v>1482</v>
      </c>
      <c r="X352" s="21">
        <v>1419</v>
      </c>
      <c r="Y352" s="21">
        <v>1107</v>
      </c>
      <c r="Z352" s="21">
        <v>1635</v>
      </c>
      <c r="AA352" s="21">
        <v>741</v>
      </c>
      <c r="AB352" s="21">
        <v>1548</v>
      </c>
      <c r="AC352" s="21">
        <v>1392</v>
      </c>
      <c r="AD352" s="21">
        <v>219</v>
      </c>
      <c r="AE352" s="21">
        <v>216</v>
      </c>
      <c r="AF352" s="21">
        <v>78</v>
      </c>
      <c r="AG352" s="22">
        <v>81</v>
      </c>
    </row>
    <row r="353" spans="1:33" x14ac:dyDescent="0.25">
      <c r="A353" s="126"/>
      <c r="B353" s="98"/>
      <c r="C353" s="54" t="s">
        <v>282</v>
      </c>
      <c r="D353" s="26" t="s">
        <v>8</v>
      </c>
      <c r="E353" s="26">
        <v>2018</v>
      </c>
      <c r="F353" s="21">
        <v>217578</v>
      </c>
      <c r="G353" s="21">
        <v>15741</v>
      </c>
      <c r="H353" s="21">
        <v>4152</v>
      </c>
      <c r="I353" s="21">
        <v>2280</v>
      </c>
      <c r="J353" s="21">
        <v>2166</v>
      </c>
      <c r="K353" s="21">
        <v>1899</v>
      </c>
      <c r="L353" s="21">
        <v>489</v>
      </c>
      <c r="M353" s="21">
        <v>4752</v>
      </c>
      <c r="N353" s="21">
        <v>489</v>
      </c>
      <c r="O353" s="21">
        <v>762</v>
      </c>
      <c r="P353" s="21">
        <v>1995</v>
      </c>
      <c r="Q353" s="21">
        <v>396</v>
      </c>
      <c r="R353" s="21">
        <v>849</v>
      </c>
      <c r="S353" s="21">
        <v>2304</v>
      </c>
      <c r="T353" s="21">
        <v>1356</v>
      </c>
      <c r="U353" s="21">
        <v>1317</v>
      </c>
      <c r="V353" s="21">
        <v>1545</v>
      </c>
      <c r="W353" s="21">
        <v>435</v>
      </c>
      <c r="X353" s="21">
        <v>873</v>
      </c>
      <c r="Y353" s="21">
        <v>288</v>
      </c>
      <c r="Z353" s="21">
        <v>1014</v>
      </c>
      <c r="AA353" s="21">
        <v>375</v>
      </c>
      <c r="AB353" s="21">
        <v>615</v>
      </c>
      <c r="AC353" s="21">
        <v>1131</v>
      </c>
      <c r="AD353" s="21">
        <v>171</v>
      </c>
      <c r="AE353" s="21">
        <v>213</v>
      </c>
      <c r="AF353" s="21">
        <v>42</v>
      </c>
      <c r="AG353" s="22">
        <v>63</v>
      </c>
    </row>
    <row r="354" spans="1:33" x14ac:dyDescent="0.25">
      <c r="A354" s="126"/>
      <c r="B354" s="98"/>
      <c r="C354" s="54" t="s">
        <v>297</v>
      </c>
      <c r="D354" s="26" t="s">
        <v>149</v>
      </c>
      <c r="E354" s="26">
        <v>2018</v>
      </c>
      <c r="F354" s="21">
        <v>53862</v>
      </c>
      <c r="G354" s="21">
        <v>3840</v>
      </c>
      <c r="H354" s="21">
        <v>819</v>
      </c>
      <c r="I354" s="21">
        <v>660</v>
      </c>
      <c r="J354" s="21">
        <v>672</v>
      </c>
      <c r="K354" s="21">
        <v>723</v>
      </c>
      <c r="L354" s="21">
        <v>126</v>
      </c>
      <c r="M354" s="21">
        <v>843</v>
      </c>
      <c r="N354" s="21">
        <v>126</v>
      </c>
      <c r="O354" s="21">
        <v>219</v>
      </c>
      <c r="P354" s="21">
        <v>300</v>
      </c>
      <c r="Q354" s="21">
        <v>198</v>
      </c>
      <c r="R354" s="21">
        <v>282</v>
      </c>
      <c r="S354" s="21">
        <v>294</v>
      </c>
      <c r="T354" s="21">
        <v>249</v>
      </c>
      <c r="U354" s="21">
        <v>258</v>
      </c>
      <c r="V354" s="21">
        <v>279</v>
      </c>
      <c r="W354" s="21">
        <v>234</v>
      </c>
      <c r="X354" s="21">
        <v>207</v>
      </c>
      <c r="Y354" s="21">
        <v>219</v>
      </c>
      <c r="Z354" s="21">
        <v>258</v>
      </c>
      <c r="AA354" s="21">
        <v>186</v>
      </c>
      <c r="AB354" s="21">
        <v>240</v>
      </c>
      <c r="AC354" s="21">
        <v>291</v>
      </c>
      <c r="AD354" s="21">
        <v>39</v>
      </c>
      <c r="AE354" s="21">
        <v>51</v>
      </c>
      <c r="AF354" s="21">
        <v>15</v>
      </c>
      <c r="AG354" s="22">
        <v>24</v>
      </c>
    </row>
    <row r="355" spans="1:33" x14ac:dyDescent="0.25">
      <c r="A355" s="126"/>
      <c r="B355" s="98"/>
      <c r="C355" s="54" t="s">
        <v>197</v>
      </c>
      <c r="D355" s="26" t="s">
        <v>197</v>
      </c>
      <c r="E355" s="26">
        <v>2018</v>
      </c>
      <c r="F355" s="21">
        <v>1205706</v>
      </c>
      <c r="G355" s="21">
        <v>94563</v>
      </c>
      <c r="H355" s="21">
        <v>19794</v>
      </c>
      <c r="I355" s="21">
        <v>17040</v>
      </c>
      <c r="J355" s="21">
        <v>17190</v>
      </c>
      <c r="K355" s="21">
        <v>18699</v>
      </c>
      <c r="L355" s="21">
        <v>2544</v>
      </c>
      <c r="M355" s="21">
        <v>19299</v>
      </c>
      <c r="N355" s="21">
        <v>2544</v>
      </c>
      <c r="O355" s="21">
        <v>6108</v>
      </c>
      <c r="P355" s="21">
        <v>7080</v>
      </c>
      <c r="Q355" s="21">
        <v>4635</v>
      </c>
      <c r="R355" s="21">
        <v>6924</v>
      </c>
      <c r="S355" s="21">
        <v>6327</v>
      </c>
      <c r="T355" s="21">
        <v>6780</v>
      </c>
      <c r="U355" s="21">
        <v>6879</v>
      </c>
      <c r="V355" s="21">
        <v>6546</v>
      </c>
      <c r="W355" s="21">
        <v>5988</v>
      </c>
      <c r="X355" s="21">
        <v>5766</v>
      </c>
      <c r="Y355" s="21">
        <v>5664</v>
      </c>
      <c r="Z355" s="21">
        <v>6639</v>
      </c>
      <c r="AA355" s="21">
        <v>4422</v>
      </c>
      <c r="AB355" s="21">
        <v>6168</v>
      </c>
      <c r="AC355" s="21">
        <v>6090</v>
      </c>
      <c r="AD355" s="21">
        <v>816</v>
      </c>
      <c r="AE355" s="21">
        <v>888</v>
      </c>
      <c r="AF355" s="21">
        <v>345</v>
      </c>
      <c r="AG355" s="22">
        <v>495</v>
      </c>
    </row>
    <row r="356" spans="1:33" x14ac:dyDescent="0.25">
      <c r="A356" s="126"/>
      <c r="B356" s="98"/>
      <c r="C356" s="54" t="s">
        <v>198</v>
      </c>
      <c r="D356" s="26" t="s">
        <v>198</v>
      </c>
      <c r="E356" s="26">
        <v>2018</v>
      </c>
      <c r="F356" s="21">
        <v>1151844</v>
      </c>
      <c r="G356" s="21">
        <v>90717</v>
      </c>
      <c r="H356" s="21">
        <v>18975</v>
      </c>
      <c r="I356" s="21">
        <v>16380</v>
      </c>
      <c r="J356" s="21">
        <v>16518</v>
      </c>
      <c r="K356" s="21">
        <v>17976</v>
      </c>
      <c r="L356" s="21">
        <v>2415</v>
      </c>
      <c r="M356" s="21">
        <v>18456</v>
      </c>
      <c r="N356" s="21">
        <v>2415</v>
      </c>
      <c r="O356" s="21">
        <v>5889</v>
      </c>
      <c r="P356" s="21">
        <v>6780</v>
      </c>
      <c r="Q356" s="21">
        <v>4437</v>
      </c>
      <c r="R356" s="21">
        <v>6642</v>
      </c>
      <c r="S356" s="21">
        <v>6033</v>
      </c>
      <c r="T356" s="21">
        <v>6531</v>
      </c>
      <c r="U356" s="21">
        <v>6621</v>
      </c>
      <c r="V356" s="21">
        <v>6264</v>
      </c>
      <c r="W356" s="21">
        <v>5751</v>
      </c>
      <c r="X356" s="21">
        <v>5559</v>
      </c>
      <c r="Y356" s="21">
        <v>5445</v>
      </c>
      <c r="Z356" s="21">
        <v>6384</v>
      </c>
      <c r="AA356" s="21">
        <v>4236</v>
      </c>
      <c r="AB356" s="21">
        <v>5928</v>
      </c>
      <c r="AC356" s="21">
        <v>5799</v>
      </c>
      <c r="AD356" s="21">
        <v>777</v>
      </c>
      <c r="AE356" s="21">
        <v>837</v>
      </c>
      <c r="AF356" s="21">
        <v>330</v>
      </c>
      <c r="AG356" s="22">
        <v>471</v>
      </c>
    </row>
    <row r="357" spans="1:33" x14ac:dyDescent="0.25">
      <c r="A357" s="126"/>
      <c r="B357" s="98"/>
      <c r="C357" s="54" t="s">
        <v>394</v>
      </c>
      <c r="D357" s="26" t="s">
        <v>132</v>
      </c>
      <c r="E357" s="26">
        <v>2018</v>
      </c>
      <c r="F357" s="86">
        <v>86700</v>
      </c>
      <c r="G357" s="86">
        <v>87600</v>
      </c>
      <c r="H357" s="86">
        <v>96400</v>
      </c>
      <c r="I357" s="86">
        <v>82700</v>
      </c>
      <c r="J357" s="86">
        <v>82900</v>
      </c>
      <c r="K357" s="86">
        <v>77600</v>
      </c>
      <c r="L357" s="86">
        <v>92100</v>
      </c>
      <c r="M357" s="86">
        <v>98500</v>
      </c>
      <c r="N357" s="86">
        <v>92100</v>
      </c>
      <c r="O357" s="86">
        <v>82500</v>
      </c>
      <c r="P357" s="86">
        <v>111200</v>
      </c>
      <c r="Q357" s="86">
        <v>72400</v>
      </c>
      <c r="R357" s="86">
        <v>83200</v>
      </c>
      <c r="S357" s="86">
        <v>120400</v>
      </c>
      <c r="T357" s="86">
        <v>100000</v>
      </c>
      <c r="U357" s="86">
        <v>93400</v>
      </c>
      <c r="V357" s="86">
        <v>99000</v>
      </c>
      <c r="W357" s="86">
        <v>78700</v>
      </c>
      <c r="X357" s="86">
        <v>86600</v>
      </c>
      <c r="Y357" s="86">
        <v>66900</v>
      </c>
      <c r="Z357" s="86">
        <v>87200</v>
      </c>
      <c r="AA357" s="86">
        <v>67000</v>
      </c>
      <c r="AB357" s="86">
        <v>81900</v>
      </c>
      <c r="AC357" s="86">
        <v>89300</v>
      </c>
      <c r="AD357" s="86">
        <v>100900</v>
      </c>
      <c r="AE357" s="86">
        <v>102200</v>
      </c>
      <c r="AF357" s="86">
        <v>79100</v>
      </c>
      <c r="AG357" s="87">
        <v>72000</v>
      </c>
    </row>
    <row r="358" spans="1:33" x14ac:dyDescent="0.25">
      <c r="A358" s="126"/>
      <c r="B358" s="98"/>
      <c r="C358" s="54"/>
      <c r="D358" s="110" t="s">
        <v>407</v>
      </c>
      <c r="E358" s="117">
        <v>2018</v>
      </c>
      <c r="F358" s="72">
        <f>(SUM(F338:F343))/F$356</f>
        <v>5.9057476533280549E-2</v>
      </c>
      <c r="G358" s="72">
        <f t="shared" ref="G358:AG358" si="116">(SUM(G338:G343))/G$356</f>
        <v>5.2647243625781277E-2</v>
      </c>
      <c r="H358" s="72">
        <f t="shared" si="116"/>
        <v>3.9051383399209487E-2</v>
      </c>
      <c r="I358" s="72">
        <f t="shared" si="116"/>
        <v>6.0073260073260075E-2</v>
      </c>
      <c r="J358" s="72">
        <f t="shared" si="116"/>
        <v>6.4838358154740289E-2</v>
      </c>
      <c r="K358" s="72">
        <f t="shared" si="116"/>
        <v>5.8744993324432573E-2</v>
      </c>
      <c r="L358" s="72">
        <f t="shared" si="116"/>
        <v>4.0993788819875775E-2</v>
      </c>
      <c r="M358" s="72">
        <f t="shared" si="116"/>
        <v>4.4700910273081922E-2</v>
      </c>
      <c r="N358" s="72">
        <f t="shared" si="116"/>
        <v>4.0993788819875775E-2</v>
      </c>
      <c r="O358" s="72">
        <f t="shared" si="116"/>
        <v>5.6546102903718795E-2</v>
      </c>
      <c r="P358" s="72">
        <f t="shared" si="116"/>
        <v>2.6106194690265486E-2</v>
      </c>
      <c r="Q358" s="72">
        <f t="shared" si="116"/>
        <v>8.1135902636916835E-2</v>
      </c>
      <c r="R358" s="72">
        <f t="shared" si="116"/>
        <v>4.6973803071364048E-2</v>
      </c>
      <c r="S358" s="72">
        <f t="shared" si="116"/>
        <v>4.7737444057682744E-2</v>
      </c>
      <c r="T358" s="72">
        <f t="shared" si="116"/>
        <v>4.3178686265502988E-2</v>
      </c>
      <c r="U358" s="72">
        <f t="shared" si="116"/>
        <v>3.5342093339374714E-2</v>
      </c>
      <c r="V358" s="72">
        <f t="shared" si="116"/>
        <v>4.0229885057471264E-2</v>
      </c>
      <c r="W358" s="72">
        <f t="shared" si="116"/>
        <v>5.9989567031820554E-2</v>
      </c>
      <c r="X358" s="72">
        <f t="shared" si="116"/>
        <v>5.2887209929843498E-2</v>
      </c>
      <c r="Y358" s="72">
        <f t="shared" si="116"/>
        <v>7.6033057851239663E-2</v>
      </c>
      <c r="Z358" s="72">
        <f t="shared" si="116"/>
        <v>5.2161654135338346E-2</v>
      </c>
      <c r="AA358" s="72">
        <f t="shared" si="116"/>
        <v>0.10269121813031161</v>
      </c>
      <c r="AB358" s="72">
        <f t="shared" si="116"/>
        <v>5.3643724696356275E-2</v>
      </c>
      <c r="AC358" s="72">
        <f t="shared" si="116"/>
        <v>5.1733057423693739E-2</v>
      </c>
      <c r="AD358" s="72">
        <f t="shared" si="116"/>
        <v>2.3166023166023165E-2</v>
      </c>
      <c r="AE358" s="72">
        <f t="shared" si="116"/>
        <v>1.0752688172043012E-2</v>
      </c>
      <c r="AF358" s="72">
        <f t="shared" si="116"/>
        <v>2.7272727272727271E-2</v>
      </c>
      <c r="AG358" s="73">
        <f t="shared" si="116"/>
        <v>2.5477707006369428E-2</v>
      </c>
    </row>
    <row r="359" spans="1:33" x14ac:dyDescent="0.25">
      <c r="A359" s="126"/>
      <c r="B359" s="98"/>
      <c r="C359" s="54"/>
      <c r="D359" s="110" t="s">
        <v>424</v>
      </c>
      <c r="E359" s="117">
        <v>2018</v>
      </c>
      <c r="F359" s="72">
        <f>(SUM(F344:F345))/F$356</f>
        <v>5.0881890255972166E-2</v>
      </c>
      <c r="G359" s="72">
        <f t="shared" ref="G359:AG359" si="117">(SUM(G344:G345))/G$356</f>
        <v>4.7190713978636861E-2</v>
      </c>
      <c r="H359" s="72">
        <f t="shared" si="117"/>
        <v>3.8735177865612647E-2</v>
      </c>
      <c r="I359" s="72">
        <f t="shared" si="117"/>
        <v>5.0366300366300368E-2</v>
      </c>
      <c r="J359" s="72">
        <f t="shared" si="117"/>
        <v>4.7947693425354161E-2</v>
      </c>
      <c r="K359" s="72">
        <f t="shared" si="117"/>
        <v>6.3084112149532703E-2</v>
      </c>
      <c r="L359" s="72">
        <f t="shared" si="117"/>
        <v>3.354037267080745E-2</v>
      </c>
      <c r="M359" s="72">
        <f t="shared" si="117"/>
        <v>3.8849154746423926E-2</v>
      </c>
      <c r="N359" s="72">
        <f t="shared" si="117"/>
        <v>3.354037267080745E-2</v>
      </c>
      <c r="O359" s="72">
        <f t="shared" si="117"/>
        <v>5.6036678553234846E-2</v>
      </c>
      <c r="P359" s="72">
        <f t="shared" si="117"/>
        <v>2.8761061946902654E-2</v>
      </c>
      <c r="Q359" s="72">
        <f t="shared" si="117"/>
        <v>6.4908722109533468E-2</v>
      </c>
      <c r="R359" s="72">
        <f t="shared" si="117"/>
        <v>5.4200542005420058E-2</v>
      </c>
      <c r="S359" s="72">
        <f t="shared" si="117"/>
        <v>3.2322227747389361E-2</v>
      </c>
      <c r="T359" s="72">
        <f t="shared" si="117"/>
        <v>3.123564538355535E-2</v>
      </c>
      <c r="U359" s="72">
        <f t="shared" si="117"/>
        <v>4.0326234707748071E-2</v>
      </c>
      <c r="V359" s="72">
        <f t="shared" si="117"/>
        <v>3.7835249042145594E-2</v>
      </c>
      <c r="W359" s="72">
        <f t="shared" si="117"/>
        <v>5.3729786124152322E-2</v>
      </c>
      <c r="X359" s="72">
        <f t="shared" si="117"/>
        <v>4.5871559633027525E-2</v>
      </c>
      <c r="Y359" s="72">
        <f t="shared" si="117"/>
        <v>8.15426997245179E-2</v>
      </c>
      <c r="Z359" s="72">
        <f t="shared" si="117"/>
        <v>4.4642857142857144E-2</v>
      </c>
      <c r="AA359" s="72">
        <f t="shared" si="117"/>
        <v>6.5155807365439092E-2</v>
      </c>
      <c r="AB359" s="72">
        <f t="shared" si="117"/>
        <v>5.1113360323886636E-2</v>
      </c>
      <c r="AC359" s="72">
        <f t="shared" si="117"/>
        <v>4.397309881013968E-2</v>
      </c>
      <c r="AD359" s="72">
        <f t="shared" si="117"/>
        <v>4.2471042471042469E-2</v>
      </c>
      <c r="AE359" s="72">
        <f t="shared" si="117"/>
        <v>2.5089605734767026E-2</v>
      </c>
      <c r="AF359" s="72">
        <f t="shared" si="117"/>
        <v>3.6363636363636362E-2</v>
      </c>
      <c r="AG359" s="73">
        <f t="shared" si="117"/>
        <v>3.1847133757961783E-2</v>
      </c>
    </row>
    <row r="360" spans="1:33" x14ac:dyDescent="0.25">
      <c r="A360" s="126"/>
      <c r="B360" s="98"/>
      <c r="C360" s="54"/>
      <c r="D360" s="110" t="s">
        <v>474</v>
      </c>
      <c r="E360" s="117">
        <v>2018</v>
      </c>
      <c r="F360" s="72">
        <f>(SUM(F346:F348))/F$356</f>
        <v>0.14538947982539302</v>
      </c>
      <c r="G360" s="72">
        <f>(SUM(G346:G348))/G$356</f>
        <v>0.13846357353087074</v>
      </c>
      <c r="H360" s="72">
        <f t="shared" ref="H360:AG360" si="118">(SUM(H346:H348))/H$356</f>
        <v>0.11541501976284585</v>
      </c>
      <c r="I360" s="72">
        <f t="shared" si="118"/>
        <v>0.13992673992673993</v>
      </c>
      <c r="J360" s="72">
        <f t="shared" si="118"/>
        <v>0.14438794042862332</v>
      </c>
      <c r="K360" s="72">
        <f t="shared" si="118"/>
        <v>0.1647196261682243</v>
      </c>
      <c r="L360" s="72">
        <f t="shared" si="118"/>
        <v>0.1391304347826087</v>
      </c>
      <c r="M360" s="72">
        <f t="shared" si="118"/>
        <v>0.12987646293888166</v>
      </c>
      <c r="N360" s="72">
        <f t="shared" si="118"/>
        <v>0.1391304347826087</v>
      </c>
      <c r="O360" s="72">
        <f t="shared" si="118"/>
        <v>0.15741212429954152</v>
      </c>
      <c r="P360" s="72">
        <f t="shared" si="118"/>
        <v>0.10044247787610619</v>
      </c>
      <c r="Q360" s="72">
        <f t="shared" si="118"/>
        <v>0.15010141987829614</v>
      </c>
      <c r="R360" s="72">
        <f t="shared" si="118"/>
        <v>0.15401987353206864</v>
      </c>
      <c r="S360" s="72">
        <f t="shared" si="118"/>
        <v>9.4977623073097955E-2</v>
      </c>
      <c r="T360" s="72">
        <f t="shared" si="118"/>
        <v>0.11805236564079008</v>
      </c>
      <c r="U360" s="72">
        <f t="shared" si="118"/>
        <v>0.15043044857272314</v>
      </c>
      <c r="V360" s="72">
        <f t="shared" si="118"/>
        <v>0.11446360153256704</v>
      </c>
      <c r="W360" s="72">
        <f t="shared" si="118"/>
        <v>0.15492957746478872</v>
      </c>
      <c r="X360" s="72">
        <f t="shared" si="118"/>
        <v>0.1305990286022666</v>
      </c>
      <c r="Y360" s="72">
        <f t="shared" si="118"/>
        <v>0.18567493112947658</v>
      </c>
      <c r="Z360" s="72">
        <f t="shared" si="118"/>
        <v>0.14050751879699247</v>
      </c>
      <c r="AA360" s="72">
        <f t="shared" si="118"/>
        <v>0.16997167138810199</v>
      </c>
      <c r="AB360" s="72">
        <f t="shared" si="118"/>
        <v>0.13360323886639677</v>
      </c>
      <c r="AC360" s="72">
        <f t="shared" si="118"/>
        <v>0.14226590791515778</v>
      </c>
      <c r="AD360" s="72">
        <f t="shared" si="118"/>
        <v>0.11969111969111969</v>
      </c>
      <c r="AE360" s="72">
        <f t="shared" si="118"/>
        <v>0.1111111111111111</v>
      </c>
      <c r="AF360" s="72">
        <f t="shared" si="118"/>
        <v>0.19090909090909092</v>
      </c>
      <c r="AG360" s="73">
        <f t="shared" si="118"/>
        <v>0.17834394904458598</v>
      </c>
    </row>
    <row r="361" spans="1:33" x14ac:dyDescent="0.25">
      <c r="A361" s="126"/>
      <c r="B361" s="98"/>
      <c r="C361" s="54"/>
      <c r="D361" s="110" t="s">
        <v>425</v>
      </c>
      <c r="E361" s="117">
        <v>2018</v>
      </c>
      <c r="F361" s="72">
        <f>(SUM(F349:F350))/F$356</f>
        <v>0.14211559898736287</v>
      </c>
      <c r="G361" s="72">
        <f>(SUM(G349:G350))/G$356</f>
        <v>0.14676411256986011</v>
      </c>
      <c r="H361" s="72">
        <f t="shared" ref="H361:AG361" si="119">(SUM(H349:H350))/H$356</f>
        <v>0.13549407114624507</v>
      </c>
      <c r="I361" s="72">
        <f t="shared" si="119"/>
        <v>0.16391941391941392</v>
      </c>
      <c r="J361" s="72">
        <f t="shared" si="119"/>
        <v>0.15346894297130403</v>
      </c>
      <c r="K361" s="72">
        <f t="shared" si="119"/>
        <v>0.16088117489986647</v>
      </c>
      <c r="L361" s="72">
        <f t="shared" si="119"/>
        <v>0.14534161490683231</v>
      </c>
      <c r="M361" s="72">
        <f t="shared" si="119"/>
        <v>0.12369960988296488</v>
      </c>
      <c r="N361" s="72">
        <f t="shared" si="119"/>
        <v>0.14534161490683231</v>
      </c>
      <c r="O361" s="72">
        <f t="shared" si="119"/>
        <v>0.14722363728986246</v>
      </c>
      <c r="P361" s="72">
        <f t="shared" si="119"/>
        <v>0.11106194690265486</v>
      </c>
      <c r="Q361" s="72">
        <f t="shared" si="119"/>
        <v>0.18864097363083165</v>
      </c>
      <c r="R361" s="72">
        <f t="shared" si="119"/>
        <v>0.15176151761517614</v>
      </c>
      <c r="S361" s="72">
        <f t="shared" si="119"/>
        <v>9.7463948284435609E-2</v>
      </c>
      <c r="T361" s="72">
        <f t="shared" si="119"/>
        <v>0.12126779972439136</v>
      </c>
      <c r="U361" s="72">
        <f t="shared" si="119"/>
        <v>0.12777526053466243</v>
      </c>
      <c r="V361" s="72">
        <f t="shared" si="119"/>
        <v>0.12547892720306514</v>
      </c>
      <c r="W361" s="72">
        <f t="shared" si="119"/>
        <v>0.16327595200834638</v>
      </c>
      <c r="X361" s="72">
        <f t="shared" si="119"/>
        <v>0.16243928764166216</v>
      </c>
      <c r="Y361" s="72">
        <f t="shared" si="119"/>
        <v>0.18622589531680442</v>
      </c>
      <c r="Z361" s="72">
        <f t="shared" si="119"/>
        <v>0.14849624060150377</v>
      </c>
      <c r="AA361" s="72">
        <f t="shared" si="119"/>
        <v>0.19050991501416431</v>
      </c>
      <c r="AB361" s="72">
        <f t="shared" si="119"/>
        <v>0.17358299595141699</v>
      </c>
      <c r="AC361" s="72">
        <f t="shared" si="119"/>
        <v>0.14640455250905329</v>
      </c>
      <c r="AD361" s="72">
        <f t="shared" si="119"/>
        <v>0.11583011583011583</v>
      </c>
      <c r="AE361" s="72">
        <f t="shared" si="119"/>
        <v>0.12544802867383512</v>
      </c>
      <c r="AF361" s="72">
        <f t="shared" si="119"/>
        <v>0.16363636363636364</v>
      </c>
      <c r="AG361" s="73">
        <f t="shared" si="119"/>
        <v>0.21019108280254778</v>
      </c>
    </row>
    <row r="362" spans="1:33" x14ac:dyDescent="0.25">
      <c r="A362" s="126"/>
      <c r="B362" s="98"/>
      <c r="C362" s="54"/>
      <c r="D362" s="110" t="s">
        <v>475</v>
      </c>
      <c r="E362" s="117">
        <v>2018</v>
      </c>
      <c r="F362" s="72">
        <f>SUM(F351:F351)/F$356</f>
        <v>0.18380874493420984</v>
      </c>
      <c r="G362" s="72">
        <f>SUM(G351:G351)/G$356</f>
        <v>0.19636892754390026</v>
      </c>
      <c r="H362" s="72">
        <f t="shared" ref="H362:AG362" si="120">SUM(H351:H351)/H$356</f>
        <v>0.19399209486166008</v>
      </c>
      <c r="I362" s="72">
        <f t="shared" si="120"/>
        <v>0.20256410256410257</v>
      </c>
      <c r="J362" s="72">
        <f t="shared" si="120"/>
        <v>0.20868143843080275</v>
      </c>
      <c r="K362" s="72">
        <f t="shared" si="120"/>
        <v>0.20794392523364486</v>
      </c>
      <c r="L362" s="72">
        <f t="shared" si="120"/>
        <v>0.19130434782608696</v>
      </c>
      <c r="M362" s="72">
        <f t="shared" si="120"/>
        <v>0.17197659297789336</v>
      </c>
      <c r="N362" s="72">
        <f t="shared" si="120"/>
        <v>0.19130434782608696</v>
      </c>
      <c r="O362" s="72">
        <f t="shared" si="120"/>
        <v>0.19714722363728987</v>
      </c>
      <c r="P362" s="72">
        <f t="shared" si="120"/>
        <v>0.1738938053097345</v>
      </c>
      <c r="Q362" s="72">
        <f t="shared" si="120"/>
        <v>0.21636240703177823</v>
      </c>
      <c r="R362" s="72">
        <f t="shared" si="120"/>
        <v>0.21183378500451672</v>
      </c>
      <c r="S362" s="72">
        <f t="shared" si="120"/>
        <v>0.14619592242665341</v>
      </c>
      <c r="T362" s="72">
        <f t="shared" si="120"/>
        <v>0.18603582912264585</v>
      </c>
      <c r="U362" s="72">
        <f t="shared" si="120"/>
        <v>0.18849116447666517</v>
      </c>
      <c r="V362" s="72">
        <f t="shared" si="120"/>
        <v>0.18726053639846743</v>
      </c>
      <c r="W362" s="72">
        <f t="shared" si="120"/>
        <v>0.23474178403755869</v>
      </c>
      <c r="X362" s="72">
        <f t="shared" si="120"/>
        <v>0.19697787371829464</v>
      </c>
      <c r="Y362" s="72">
        <f t="shared" si="120"/>
        <v>0.21542699724517905</v>
      </c>
      <c r="Z362" s="72">
        <f t="shared" si="120"/>
        <v>0.19783834586466165</v>
      </c>
      <c r="AA362" s="72">
        <f t="shared" si="120"/>
        <v>0.20821529745042494</v>
      </c>
      <c r="AB362" s="72">
        <f t="shared" si="120"/>
        <v>0.22419028340080971</v>
      </c>
      <c r="AC362" s="72">
        <f t="shared" si="120"/>
        <v>0.1800310398344542</v>
      </c>
      <c r="AD362" s="72">
        <f t="shared" si="120"/>
        <v>0.17760617760617761</v>
      </c>
      <c r="AE362" s="72">
        <f t="shared" si="120"/>
        <v>0.18996415770609318</v>
      </c>
      <c r="AF362" s="72">
        <f t="shared" si="120"/>
        <v>0.18181818181818182</v>
      </c>
      <c r="AG362" s="73">
        <f t="shared" si="120"/>
        <v>0.21656050955414013</v>
      </c>
    </row>
    <row r="363" spans="1:33" x14ac:dyDescent="0.25">
      <c r="A363" s="126"/>
      <c r="B363" s="98"/>
      <c r="C363" s="54"/>
      <c r="D363" s="113" t="s">
        <v>426</v>
      </c>
      <c r="E363" s="117">
        <v>2018</v>
      </c>
      <c r="F363" s="72">
        <f t="shared" ref="F363:F364" si="121">SUM(F352:F352)/F$356</f>
        <v>0.2298462291768677</v>
      </c>
      <c r="G363" s="72">
        <f>SUM(G352:G352)/G$356</f>
        <v>0.24504778597175833</v>
      </c>
      <c r="H363" s="72">
        <f t="shared" ref="H363:AG363" si="122">SUM(H352:H352)/H$356</f>
        <v>0.25818181818181818</v>
      </c>
      <c r="I363" s="72">
        <f t="shared" si="122"/>
        <v>0.24395604395604395</v>
      </c>
      <c r="J363" s="72">
        <f t="shared" si="122"/>
        <v>0.25009081002542682</v>
      </c>
      <c r="K363" s="72">
        <f t="shared" si="122"/>
        <v>0.23865153538050735</v>
      </c>
      <c r="L363" s="72">
        <f t="shared" si="122"/>
        <v>0.24596273291925466</v>
      </c>
      <c r="M363" s="72">
        <f t="shared" si="122"/>
        <v>0.23374512353706112</v>
      </c>
      <c r="N363" s="72">
        <f t="shared" si="122"/>
        <v>0.24596273291925466</v>
      </c>
      <c r="O363" s="72">
        <f t="shared" si="122"/>
        <v>0.25522159959246055</v>
      </c>
      <c r="P363" s="72">
        <f t="shared" si="122"/>
        <v>0.26548672566371684</v>
      </c>
      <c r="Q363" s="72">
        <f t="shared" si="122"/>
        <v>0.21162947937795809</v>
      </c>
      <c r="R363" s="72">
        <f t="shared" si="122"/>
        <v>0.25338753387533874</v>
      </c>
      <c r="S363" s="72">
        <f t="shared" si="122"/>
        <v>0.1999005469915465</v>
      </c>
      <c r="T363" s="72">
        <f t="shared" si="122"/>
        <v>0.29168580615525952</v>
      </c>
      <c r="U363" s="72">
        <f t="shared" si="122"/>
        <v>0.25917535115541457</v>
      </c>
      <c r="V363" s="72">
        <f t="shared" si="122"/>
        <v>0.24760536398467434</v>
      </c>
      <c r="W363" s="72">
        <f t="shared" si="122"/>
        <v>0.25769431403234222</v>
      </c>
      <c r="X363" s="72">
        <f t="shared" si="122"/>
        <v>0.25526173772261196</v>
      </c>
      <c r="Y363" s="72">
        <f t="shared" si="122"/>
        <v>0.20330578512396694</v>
      </c>
      <c r="Z363" s="72">
        <f t="shared" si="122"/>
        <v>0.25610902255639095</v>
      </c>
      <c r="AA363" s="72">
        <f t="shared" si="122"/>
        <v>0.17492917847025496</v>
      </c>
      <c r="AB363" s="72">
        <f t="shared" si="122"/>
        <v>0.26113360323886642</v>
      </c>
      <c r="AC363" s="72">
        <f t="shared" si="122"/>
        <v>0.24004138644593895</v>
      </c>
      <c r="AD363" s="72">
        <f t="shared" si="122"/>
        <v>0.28185328185328185</v>
      </c>
      <c r="AE363" s="72">
        <f t="shared" si="122"/>
        <v>0.25806451612903225</v>
      </c>
      <c r="AF363" s="72">
        <f t="shared" si="122"/>
        <v>0.23636363636363636</v>
      </c>
      <c r="AG363" s="73">
        <f t="shared" si="122"/>
        <v>0.17197452229299362</v>
      </c>
    </row>
    <row r="364" spans="1:33" x14ac:dyDescent="0.25">
      <c r="A364" s="126"/>
      <c r="B364" s="99"/>
      <c r="C364" s="59"/>
      <c r="D364" s="114" t="s">
        <v>8</v>
      </c>
      <c r="E364" s="117">
        <v>2018</v>
      </c>
      <c r="F364" s="60">
        <f t="shared" si="121"/>
        <v>0.18889537124818986</v>
      </c>
      <c r="G364" s="60">
        <f>SUM(G353:G353)/G$356</f>
        <v>0.17351764277919243</v>
      </c>
      <c r="H364" s="60">
        <f t="shared" ref="H364:AG364" si="123">SUM(H353:H353)/H$356</f>
        <v>0.21881422924901187</v>
      </c>
      <c r="I364" s="60">
        <f t="shared" si="123"/>
        <v>0.1391941391941392</v>
      </c>
      <c r="J364" s="60">
        <f t="shared" si="123"/>
        <v>0.13112967671630948</v>
      </c>
      <c r="K364" s="60">
        <f t="shared" si="123"/>
        <v>0.10564085447263018</v>
      </c>
      <c r="L364" s="60">
        <f t="shared" si="123"/>
        <v>0.20248447204968945</v>
      </c>
      <c r="M364" s="60">
        <f t="shared" si="123"/>
        <v>0.2574772431729519</v>
      </c>
      <c r="N364" s="60">
        <f t="shared" si="123"/>
        <v>0.20248447204968945</v>
      </c>
      <c r="O364" s="60">
        <f t="shared" si="123"/>
        <v>0.12939378502292409</v>
      </c>
      <c r="P364" s="60">
        <f t="shared" si="123"/>
        <v>0.29424778761061948</v>
      </c>
      <c r="Q364" s="60">
        <f t="shared" si="123"/>
        <v>8.9249492900608518E-2</v>
      </c>
      <c r="R364" s="60">
        <f t="shared" si="123"/>
        <v>0.12782294489611562</v>
      </c>
      <c r="S364" s="60">
        <f t="shared" si="123"/>
        <v>0.38189955246146196</v>
      </c>
      <c r="T364" s="60">
        <f t="shared" si="123"/>
        <v>0.20762517225539734</v>
      </c>
      <c r="U364" s="60">
        <f t="shared" si="123"/>
        <v>0.1989125509741731</v>
      </c>
      <c r="V364" s="60">
        <f t="shared" si="123"/>
        <v>0.24664750957854406</v>
      </c>
      <c r="W364" s="60">
        <f t="shared" si="123"/>
        <v>7.5639019300991137E-2</v>
      </c>
      <c r="X364" s="60">
        <f t="shared" si="123"/>
        <v>0.15704263356718834</v>
      </c>
      <c r="Y364" s="60">
        <f t="shared" si="123"/>
        <v>5.2892561983471073E-2</v>
      </c>
      <c r="Z364" s="60">
        <f t="shared" si="123"/>
        <v>0.15883458646616541</v>
      </c>
      <c r="AA364" s="60">
        <f t="shared" si="123"/>
        <v>8.8526912181303111E-2</v>
      </c>
      <c r="AB364" s="60">
        <f t="shared" si="123"/>
        <v>0.10374493927125505</v>
      </c>
      <c r="AC364" s="60">
        <f t="shared" si="123"/>
        <v>0.19503362648732539</v>
      </c>
      <c r="AD364" s="60">
        <f t="shared" si="123"/>
        <v>0.22007722007722008</v>
      </c>
      <c r="AE364" s="60">
        <f t="shared" si="123"/>
        <v>0.25448028673835127</v>
      </c>
      <c r="AF364" s="60">
        <f t="shared" si="123"/>
        <v>0.12727272727272726</v>
      </c>
      <c r="AG364" s="61">
        <f t="shared" si="123"/>
        <v>0.13375796178343949</v>
      </c>
    </row>
    <row r="365" spans="1:33" ht="15" customHeight="1" x14ac:dyDescent="0.25">
      <c r="A365" s="126" t="s">
        <v>358</v>
      </c>
      <c r="B365" s="50" t="s">
        <v>319</v>
      </c>
      <c r="C365" s="51" t="s">
        <v>239</v>
      </c>
      <c r="D365" s="89" t="s">
        <v>139</v>
      </c>
      <c r="E365" s="89">
        <v>2018</v>
      </c>
      <c r="F365" s="52">
        <v>16947</v>
      </c>
      <c r="G365" s="52">
        <v>1248</v>
      </c>
      <c r="H365" s="52">
        <v>264</v>
      </c>
      <c r="I365" s="52">
        <v>348</v>
      </c>
      <c r="J365" s="52">
        <v>204</v>
      </c>
      <c r="K365" s="52">
        <v>276</v>
      </c>
      <c r="L365" s="52">
        <v>30</v>
      </c>
      <c r="M365" s="52">
        <v>123</v>
      </c>
      <c r="N365" s="52">
        <v>30</v>
      </c>
      <c r="O365" s="52">
        <v>66</v>
      </c>
      <c r="P365" s="52">
        <v>54</v>
      </c>
      <c r="Q365" s="52">
        <v>183</v>
      </c>
      <c r="R365" s="52">
        <v>75</v>
      </c>
      <c r="S365" s="52">
        <v>39</v>
      </c>
      <c r="T365" s="52">
        <v>30</v>
      </c>
      <c r="U365" s="52">
        <v>45</v>
      </c>
      <c r="V365" s="52">
        <v>96</v>
      </c>
      <c r="W365" s="52">
        <v>69</v>
      </c>
      <c r="X365" s="52">
        <v>105</v>
      </c>
      <c r="Y365" s="52">
        <v>135</v>
      </c>
      <c r="Z365" s="52">
        <v>57</v>
      </c>
      <c r="AA365" s="52">
        <v>105</v>
      </c>
      <c r="AB365" s="52">
        <v>120</v>
      </c>
      <c r="AC365" s="52">
        <v>39</v>
      </c>
      <c r="AD365" s="52">
        <v>6</v>
      </c>
      <c r="AE365" s="52">
        <v>9</v>
      </c>
      <c r="AF365" s="52">
        <v>6</v>
      </c>
      <c r="AG365" s="53">
        <v>6</v>
      </c>
    </row>
    <row r="366" spans="1:33" x14ac:dyDescent="0.25">
      <c r="A366" s="126"/>
      <c r="B366" s="98"/>
      <c r="C366" s="54" t="s">
        <v>240</v>
      </c>
      <c r="D366" s="26" t="s">
        <v>68</v>
      </c>
      <c r="E366" s="26">
        <v>2018</v>
      </c>
      <c r="F366" s="21">
        <v>1402122</v>
      </c>
      <c r="G366" s="21">
        <v>119595</v>
      </c>
      <c r="H366" s="21">
        <v>25686</v>
      </c>
      <c r="I366" s="21">
        <v>23499</v>
      </c>
      <c r="J366" s="21">
        <v>20619</v>
      </c>
      <c r="K366" s="21">
        <v>23226</v>
      </c>
      <c r="L366" s="21">
        <v>3075</v>
      </c>
      <c r="M366" s="21">
        <v>23490</v>
      </c>
      <c r="N366" s="21">
        <v>3075</v>
      </c>
      <c r="O366" s="21">
        <v>7197</v>
      </c>
      <c r="P366" s="21">
        <v>8802</v>
      </c>
      <c r="Q366" s="21">
        <v>7050</v>
      </c>
      <c r="R366" s="21">
        <v>8775</v>
      </c>
      <c r="S366" s="21">
        <v>7965</v>
      </c>
      <c r="T366" s="21">
        <v>7533</v>
      </c>
      <c r="U366" s="21">
        <v>8196</v>
      </c>
      <c r="V366" s="21">
        <v>8664</v>
      </c>
      <c r="W366" s="21">
        <v>7041</v>
      </c>
      <c r="X366" s="21">
        <v>8193</v>
      </c>
      <c r="Y366" s="21">
        <v>7248</v>
      </c>
      <c r="Z366" s="21">
        <v>8256</v>
      </c>
      <c r="AA366" s="21">
        <v>6045</v>
      </c>
      <c r="AB366" s="21">
        <v>8220</v>
      </c>
      <c r="AC366" s="21">
        <v>7329</v>
      </c>
      <c r="AD366" s="21">
        <v>1104</v>
      </c>
      <c r="AE366" s="21">
        <v>1074</v>
      </c>
      <c r="AF366" s="21">
        <v>336</v>
      </c>
      <c r="AG366" s="22">
        <v>561</v>
      </c>
    </row>
    <row r="367" spans="1:33" x14ac:dyDescent="0.25">
      <c r="A367" s="126"/>
      <c r="B367" s="98"/>
      <c r="C367" s="54" t="s">
        <v>244</v>
      </c>
      <c r="D367" s="26" t="s">
        <v>70</v>
      </c>
      <c r="E367" s="26">
        <v>2018</v>
      </c>
      <c r="F367" s="21">
        <v>953457</v>
      </c>
      <c r="G367" s="21">
        <v>78288</v>
      </c>
      <c r="H367" s="21">
        <v>16854</v>
      </c>
      <c r="I367" s="21">
        <v>13302</v>
      </c>
      <c r="J367" s="21">
        <v>13185</v>
      </c>
      <c r="K367" s="21">
        <v>15381</v>
      </c>
      <c r="L367" s="21">
        <v>2334</v>
      </c>
      <c r="M367" s="21">
        <v>17229</v>
      </c>
      <c r="N367" s="21">
        <v>2334</v>
      </c>
      <c r="O367" s="21">
        <v>4896</v>
      </c>
      <c r="P367" s="21">
        <v>6303</v>
      </c>
      <c r="Q367" s="21">
        <v>2928</v>
      </c>
      <c r="R367" s="21">
        <v>5796</v>
      </c>
      <c r="S367" s="21">
        <v>5514</v>
      </c>
      <c r="T367" s="21">
        <v>5127</v>
      </c>
      <c r="U367" s="21">
        <v>6249</v>
      </c>
      <c r="V367" s="21">
        <v>5499</v>
      </c>
      <c r="W367" s="21">
        <v>4794</v>
      </c>
      <c r="X367" s="21">
        <v>4548</v>
      </c>
      <c r="Y367" s="21">
        <v>4686</v>
      </c>
      <c r="Z367" s="21">
        <v>5826</v>
      </c>
      <c r="AA367" s="21">
        <v>3264</v>
      </c>
      <c r="AB367" s="21">
        <v>5052</v>
      </c>
      <c r="AC367" s="21">
        <v>5469</v>
      </c>
      <c r="AD367" s="21">
        <v>678</v>
      </c>
      <c r="AE367" s="21">
        <v>798</v>
      </c>
      <c r="AF367" s="21">
        <v>357</v>
      </c>
      <c r="AG367" s="22">
        <v>504</v>
      </c>
    </row>
    <row r="368" spans="1:33" x14ac:dyDescent="0.25">
      <c r="A368" s="126"/>
      <c r="B368" s="98"/>
      <c r="C368" s="54" t="s">
        <v>247</v>
      </c>
      <c r="D368" s="26" t="s">
        <v>69</v>
      </c>
      <c r="E368" s="26">
        <v>2018</v>
      </c>
      <c r="F368" s="21">
        <v>0</v>
      </c>
      <c r="G368" s="21">
        <v>0</v>
      </c>
      <c r="H368" s="21">
        <v>0</v>
      </c>
      <c r="I368" s="21">
        <v>0</v>
      </c>
      <c r="J368" s="21">
        <v>0</v>
      </c>
      <c r="K368" s="21">
        <v>0</v>
      </c>
      <c r="L368" s="21">
        <v>0</v>
      </c>
      <c r="M368" s="21">
        <v>0</v>
      </c>
      <c r="N368" s="21">
        <v>0</v>
      </c>
      <c r="O368" s="21">
        <v>0</v>
      </c>
      <c r="P368" s="21">
        <v>0</v>
      </c>
      <c r="Q368" s="21">
        <v>0</v>
      </c>
      <c r="R368" s="21">
        <v>0</v>
      </c>
      <c r="S368" s="21">
        <v>0</v>
      </c>
      <c r="T368" s="21">
        <v>0</v>
      </c>
      <c r="U368" s="21">
        <v>0</v>
      </c>
      <c r="V368" s="21">
        <v>0</v>
      </c>
      <c r="W368" s="21">
        <v>0</v>
      </c>
      <c r="X368" s="21">
        <v>0</v>
      </c>
      <c r="Y368" s="21">
        <v>0</v>
      </c>
      <c r="Z368" s="21">
        <v>0</v>
      </c>
      <c r="AA368" s="21">
        <v>0</v>
      </c>
      <c r="AB368" s="21">
        <v>0</v>
      </c>
      <c r="AC368" s="21">
        <v>0</v>
      </c>
      <c r="AD368" s="21">
        <v>0</v>
      </c>
      <c r="AE368" s="21">
        <v>0</v>
      </c>
      <c r="AF368" s="21">
        <v>0</v>
      </c>
      <c r="AG368" s="22">
        <v>0</v>
      </c>
    </row>
    <row r="369" spans="1:33" x14ac:dyDescent="0.25">
      <c r="A369" s="126"/>
      <c r="B369" s="98"/>
      <c r="C369" s="54" t="s">
        <v>248</v>
      </c>
      <c r="D369" s="26" t="s">
        <v>71</v>
      </c>
      <c r="E369" s="26">
        <v>2018</v>
      </c>
      <c r="F369" s="21">
        <v>1313376</v>
      </c>
      <c r="G369" s="21">
        <v>112467</v>
      </c>
      <c r="H369" s="21">
        <v>24222</v>
      </c>
      <c r="I369" s="21">
        <v>21753</v>
      </c>
      <c r="J369" s="21">
        <v>19857</v>
      </c>
      <c r="K369" s="21">
        <v>21009</v>
      </c>
      <c r="L369" s="21">
        <v>3027</v>
      </c>
      <c r="M369" s="21">
        <v>22602</v>
      </c>
      <c r="N369" s="21">
        <v>3027</v>
      </c>
      <c r="O369" s="21">
        <v>6594</v>
      </c>
      <c r="P369" s="21">
        <v>8460</v>
      </c>
      <c r="Q369" s="21">
        <v>6447</v>
      </c>
      <c r="R369" s="21">
        <v>7992</v>
      </c>
      <c r="S369" s="21">
        <v>7743</v>
      </c>
      <c r="T369" s="21">
        <v>7371</v>
      </c>
      <c r="U369" s="21">
        <v>7734</v>
      </c>
      <c r="V369" s="21">
        <v>8175</v>
      </c>
      <c r="W369" s="21">
        <v>6558</v>
      </c>
      <c r="X369" s="21">
        <v>7578</v>
      </c>
      <c r="Y369" s="21">
        <v>6426</v>
      </c>
      <c r="Z369" s="21">
        <v>7728</v>
      </c>
      <c r="AA369" s="21">
        <v>5925</v>
      </c>
      <c r="AB369" s="21">
        <v>7587</v>
      </c>
      <c r="AC369" s="21">
        <v>7125</v>
      </c>
      <c r="AD369" s="21">
        <v>1032</v>
      </c>
      <c r="AE369" s="21">
        <v>1044</v>
      </c>
      <c r="AF369" s="21">
        <v>375</v>
      </c>
      <c r="AG369" s="22">
        <v>579</v>
      </c>
    </row>
    <row r="370" spans="1:33" x14ac:dyDescent="0.25">
      <c r="A370" s="126"/>
      <c r="B370" s="98"/>
      <c r="C370" s="54" t="s">
        <v>293</v>
      </c>
      <c r="D370" s="26" t="s">
        <v>182</v>
      </c>
      <c r="E370" s="26">
        <v>2018</v>
      </c>
      <c r="F370" s="21">
        <v>1677</v>
      </c>
      <c r="G370" s="21">
        <v>171</v>
      </c>
      <c r="H370" s="21">
        <v>36</v>
      </c>
      <c r="I370" s="21">
        <v>45</v>
      </c>
      <c r="J370" s="21">
        <v>27</v>
      </c>
      <c r="K370" s="21">
        <v>39</v>
      </c>
      <c r="L370" s="21">
        <v>6</v>
      </c>
      <c r="M370" s="21">
        <v>18</v>
      </c>
      <c r="N370" s="21">
        <v>6</v>
      </c>
      <c r="O370" s="21">
        <v>9</v>
      </c>
      <c r="P370" s="21">
        <v>9</v>
      </c>
      <c r="Q370" s="21">
        <v>18</v>
      </c>
      <c r="R370" s="21">
        <v>12</v>
      </c>
      <c r="S370" s="21">
        <v>6</v>
      </c>
      <c r="T370" s="21">
        <v>0</v>
      </c>
      <c r="U370" s="21">
        <v>0</v>
      </c>
      <c r="V370" s="21">
        <v>12</v>
      </c>
      <c r="W370" s="21">
        <v>18</v>
      </c>
      <c r="X370" s="21">
        <v>15</v>
      </c>
      <c r="Y370" s="21">
        <v>21</v>
      </c>
      <c r="Z370" s="21">
        <v>12</v>
      </c>
      <c r="AA370" s="21">
        <v>6</v>
      </c>
      <c r="AB370" s="21">
        <v>18</v>
      </c>
      <c r="AC370" s="21">
        <v>6</v>
      </c>
      <c r="AD370" s="21">
        <v>0</v>
      </c>
      <c r="AE370" s="21">
        <v>0</v>
      </c>
      <c r="AF370" s="21">
        <v>0</v>
      </c>
      <c r="AG370" s="22">
        <v>0</v>
      </c>
    </row>
    <row r="371" spans="1:33" x14ac:dyDescent="0.25">
      <c r="A371" s="126"/>
      <c r="B371" s="98"/>
      <c r="C371" s="54" t="s">
        <v>297</v>
      </c>
      <c r="D371" s="26" t="s">
        <v>149</v>
      </c>
      <c r="E371" s="26">
        <v>2018</v>
      </c>
      <c r="F371" s="21">
        <v>127014</v>
      </c>
      <c r="G371" s="21">
        <v>8547</v>
      </c>
      <c r="H371" s="21">
        <v>1284</v>
      </c>
      <c r="I371" s="21">
        <v>2478</v>
      </c>
      <c r="J371" s="21">
        <v>1305</v>
      </c>
      <c r="K371" s="21">
        <v>2016</v>
      </c>
      <c r="L371" s="21">
        <v>315</v>
      </c>
      <c r="M371" s="21">
        <v>1149</v>
      </c>
      <c r="N371" s="21">
        <v>315</v>
      </c>
      <c r="O371" s="21">
        <v>588</v>
      </c>
      <c r="P371" s="21">
        <v>291</v>
      </c>
      <c r="Q371" s="21">
        <v>1284</v>
      </c>
      <c r="R371" s="21">
        <v>570</v>
      </c>
      <c r="S371" s="21">
        <v>438</v>
      </c>
      <c r="T371" s="21">
        <v>300</v>
      </c>
      <c r="U371" s="21">
        <v>369</v>
      </c>
      <c r="V371" s="21">
        <v>447</v>
      </c>
      <c r="W371" s="21">
        <v>495</v>
      </c>
      <c r="X371" s="21">
        <v>639</v>
      </c>
      <c r="Y371" s="21">
        <v>858</v>
      </c>
      <c r="Z371" s="21">
        <v>558</v>
      </c>
      <c r="AA371" s="21">
        <v>510</v>
      </c>
      <c r="AB371" s="21">
        <v>546</v>
      </c>
      <c r="AC371" s="21">
        <v>342</v>
      </c>
      <c r="AD371" s="21">
        <v>72</v>
      </c>
      <c r="AE371" s="21">
        <v>99</v>
      </c>
      <c r="AF371" s="21">
        <v>51</v>
      </c>
      <c r="AG371" s="22">
        <v>93</v>
      </c>
    </row>
    <row r="372" spans="1:33" x14ac:dyDescent="0.25">
      <c r="A372" s="126"/>
      <c r="B372" s="98"/>
      <c r="C372" s="54" t="s">
        <v>197</v>
      </c>
      <c r="D372" s="26" t="s">
        <v>197</v>
      </c>
      <c r="E372" s="26">
        <v>2018</v>
      </c>
      <c r="F372" s="21">
        <v>1653792</v>
      </c>
      <c r="G372" s="21">
        <v>138381</v>
      </c>
      <c r="H372" s="21">
        <v>29043</v>
      </c>
      <c r="I372" s="21">
        <v>28326</v>
      </c>
      <c r="J372" s="21">
        <v>23769</v>
      </c>
      <c r="K372" s="21">
        <v>27201</v>
      </c>
      <c r="L372" s="21">
        <v>3747</v>
      </c>
      <c r="M372" s="21">
        <v>26295</v>
      </c>
      <c r="N372" s="21">
        <v>3747</v>
      </c>
      <c r="O372" s="21">
        <v>8358</v>
      </c>
      <c r="P372" s="21">
        <v>9666</v>
      </c>
      <c r="Q372" s="21">
        <v>9228</v>
      </c>
      <c r="R372" s="21">
        <v>9948</v>
      </c>
      <c r="S372" s="21">
        <v>8916</v>
      </c>
      <c r="T372" s="21">
        <v>8241</v>
      </c>
      <c r="U372" s="21">
        <v>9150</v>
      </c>
      <c r="V372" s="21">
        <v>9780</v>
      </c>
      <c r="W372" s="21">
        <v>8145</v>
      </c>
      <c r="X372" s="21">
        <v>9579</v>
      </c>
      <c r="Y372" s="21">
        <v>8898</v>
      </c>
      <c r="Z372" s="21">
        <v>9522</v>
      </c>
      <c r="AA372" s="21">
        <v>7383</v>
      </c>
      <c r="AB372" s="21">
        <v>9597</v>
      </c>
      <c r="AC372" s="21">
        <v>8226</v>
      </c>
      <c r="AD372" s="21">
        <v>1233</v>
      </c>
      <c r="AE372" s="21">
        <v>1239</v>
      </c>
      <c r="AF372" s="21">
        <v>498</v>
      </c>
      <c r="AG372" s="22">
        <v>777</v>
      </c>
    </row>
    <row r="373" spans="1:33" x14ac:dyDescent="0.25">
      <c r="A373" s="126"/>
      <c r="B373" s="98"/>
      <c r="C373" s="54" t="s">
        <v>198</v>
      </c>
      <c r="D373" s="26" t="s">
        <v>198</v>
      </c>
      <c r="E373" s="26">
        <v>2018</v>
      </c>
      <c r="F373" s="21">
        <v>1525098</v>
      </c>
      <c r="G373" s="21">
        <v>129660</v>
      </c>
      <c r="H373" s="21">
        <v>27723</v>
      </c>
      <c r="I373" s="21">
        <v>25806</v>
      </c>
      <c r="J373" s="21">
        <v>22437</v>
      </c>
      <c r="K373" s="21">
        <v>25143</v>
      </c>
      <c r="L373" s="21">
        <v>3423</v>
      </c>
      <c r="M373" s="21">
        <v>25128</v>
      </c>
      <c r="N373" s="21">
        <v>3423</v>
      </c>
      <c r="O373" s="21">
        <v>7761</v>
      </c>
      <c r="P373" s="21">
        <v>9363</v>
      </c>
      <c r="Q373" s="21">
        <v>7926</v>
      </c>
      <c r="R373" s="21">
        <v>9363</v>
      </c>
      <c r="S373" s="21">
        <v>8472</v>
      </c>
      <c r="T373" s="21">
        <v>7941</v>
      </c>
      <c r="U373" s="21">
        <v>8778</v>
      </c>
      <c r="V373" s="21">
        <v>9324</v>
      </c>
      <c r="W373" s="21">
        <v>7632</v>
      </c>
      <c r="X373" s="21">
        <v>8925</v>
      </c>
      <c r="Y373" s="21">
        <v>8022</v>
      </c>
      <c r="Z373" s="21">
        <v>8952</v>
      </c>
      <c r="AA373" s="21">
        <v>6867</v>
      </c>
      <c r="AB373" s="21">
        <v>9036</v>
      </c>
      <c r="AC373" s="21">
        <v>7878</v>
      </c>
      <c r="AD373" s="21">
        <v>1158</v>
      </c>
      <c r="AE373" s="21">
        <v>1134</v>
      </c>
      <c r="AF373" s="21">
        <v>444</v>
      </c>
      <c r="AG373" s="22">
        <v>681</v>
      </c>
    </row>
    <row r="374" spans="1:33" x14ac:dyDescent="0.25">
      <c r="A374" s="126"/>
      <c r="B374" s="98"/>
      <c r="C374" s="54"/>
      <c r="D374" s="110" t="s">
        <v>139</v>
      </c>
      <c r="E374" s="117">
        <v>2018</v>
      </c>
      <c r="F374" s="72">
        <f>F365/F$373</f>
        <v>1.1112072797944787E-2</v>
      </c>
      <c r="G374" s="72">
        <f>G365/G$373</f>
        <v>9.6251735307727911E-3</v>
      </c>
      <c r="H374" s="72">
        <f t="shared" ref="H374:AG374" si="124">H365/H$373</f>
        <v>9.5227789200302993E-3</v>
      </c>
      <c r="I374" s="72">
        <f t="shared" si="124"/>
        <v>1.3485235991629853E-2</v>
      </c>
      <c r="J374" s="72">
        <f t="shared" si="124"/>
        <v>9.0921246155903201E-3</v>
      </c>
      <c r="K374" s="72">
        <f t="shared" si="124"/>
        <v>1.0977210356759337E-2</v>
      </c>
      <c r="L374" s="72">
        <f t="shared" si="124"/>
        <v>8.7642418930762491E-3</v>
      </c>
      <c r="M374" s="72">
        <f t="shared" si="124"/>
        <v>4.8949379178605543E-3</v>
      </c>
      <c r="N374" s="72">
        <f t="shared" si="124"/>
        <v>8.7642418930762491E-3</v>
      </c>
      <c r="O374" s="72">
        <f t="shared" si="124"/>
        <v>8.5040587553150363E-3</v>
      </c>
      <c r="P374" s="72">
        <f t="shared" si="124"/>
        <v>5.7673822492790771E-3</v>
      </c>
      <c r="Q374" s="72">
        <f t="shared" si="124"/>
        <v>2.3088569265707796E-2</v>
      </c>
      <c r="R374" s="72">
        <f t="shared" si="124"/>
        <v>8.0102531239987177E-3</v>
      </c>
      <c r="S374" s="72">
        <f t="shared" si="124"/>
        <v>4.6033994334277618E-3</v>
      </c>
      <c r="T374" s="72">
        <f t="shared" si="124"/>
        <v>3.7778617302606727E-3</v>
      </c>
      <c r="U374" s="72">
        <f t="shared" si="124"/>
        <v>5.1264524948735476E-3</v>
      </c>
      <c r="V374" s="72">
        <f t="shared" si="124"/>
        <v>1.0296010296010296E-2</v>
      </c>
      <c r="W374" s="72">
        <f t="shared" si="124"/>
        <v>9.0408805031446538E-3</v>
      </c>
      <c r="X374" s="72">
        <f t="shared" si="124"/>
        <v>1.1764705882352941E-2</v>
      </c>
      <c r="Y374" s="72">
        <f t="shared" si="124"/>
        <v>1.6828721017202692E-2</v>
      </c>
      <c r="Z374" s="72">
        <f t="shared" si="124"/>
        <v>6.3672922252010723E-3</v>
      </c>
      <c r="AA374" s="72">
        <f t="shared" si="124"/>
        <v>1.5290519877675841E-2</v>
      </c>
      <c r="AB374" s="72">
        <f t="shared" si="124"/>
        <v>1.3280212483399735E-2</v>
      </c>
      <c r="AC374" s="72">
        <f t="shared" si="124"/>
        <v>4.9504950495049506E-3</v>
      </c>
      <c r="AD374" s="72">
        <f t="shared" si="124"/>
        <v>5.1813471502590676E-3</v>
      </c>
      <c r="AE374" s="72">
        <f t="shared" si="124"/>
        <v>7.9365079365079361E-3</v>
      </c>
      <c r="AF374" s="72">
        <f t="shared" si="124"/>
        <v>1.3513513513513514E-2</v>
      </c>
      <c r="AG374" s="73">
        <f t="shared" si="124"/>
        <v>8.8105726872246704E-3</v>
      </c>
    </row>
    <row r="375" spans="1:33" x14ac:dyDescent="0.25">
      <c r="A375" s="126"/>
      <c r="B375" s="98"/>
      <c r="C375" s="54"/>
      <c r="D375" s="110" t="s">
        <v>68</v>
      </c>
      <c r="E375" s="117">
        <v>2018</v>
      </c>
      <c r="F375" s="72">
        <f>F366/F$373</f>
        <v>0.91936518177848248</v>
      </c>
      <c r="G375" s="72">
        <f>G366/G$373</f>
        <v>0.9223739009717723</v>
      </c>
      <c r="H375" s="72">
        <f t="shared" ref="H375:AG375" si="125">H366/H$373</f>
        <v>0.92652310356022072</v>
      </c>
      <c r="I375" s="72">
        <f t="shared" si="125"/>
        <v>0.9106021855382469</v>
      </c>
      <c r="J375" s="72">
        <f t="shared" si="125"/>
        <v>0.91897312474929804</v>
      </c>
      <c r="K375" s="72">
        <f t="shared" si="125"/>
        <v>0.92375611502207378</v>
      </c>
      <c r="L375" s="72">
        <f t="shared" si="125"/>
        <v>0.89833479404031547</v>
      </c>
      <c r="M375" s="72">
        <f t="shared" si="125"/>
        <v>0.93481375358166185</v>
      </c>
      <c r="N375" s="72">
        <f t="shared" si="125"/>
        <v>0.89833479404031547</v>
      </c>
      <c r="O375" s="72">
        <f t="shared" si="125"/>
        <v>0.92732895245458058</v>
      </c>
      <c r="P375" s="72">
        <f t="shared" si="125"/>
        <v>0.94008330663248962</v>
      </c>
      <c r="Q375" s="72">
        <f t="shared" si="125"/>
        <v>0.88947766843300535</v>
      </c>
      <c r="R375" s="72">
        <f t="shared" si="125"/>
        <v>0.93719961550785003</v>
      </c>
      <c r="S375" s="72">
        <f t="shared" si="125"/>
        <v>0.94015580736543913</v>
      </c>
      <c r="T375" s="72">
        <f t="shared" si="125"/>
        <v>0.94862108046845484</v>
      </c>
      <c r="U375" s="72">
        <f t="shared" si="125"/>
        <v>0.93369788106630214</v>
      </c>
      <c r="V375" s="72">
        <f t="shared" si="125"/>
        <v>0.92921492921492921</v>
      </c>
      <c r="W375" s="72">
        <f t="shared" si="125"/>
        <v>0.92256289308176098</v>
      </c>
      <c r="X375" s="72">
        <f t="shared" si="125"/>
        <v>0.91798319327731093</v>
      </c>
      <c r="Y375" s="72">
        <f t="shared" si="125"/>
        <v>0.90351533283470453</v>
      </c>
      <c r="Z375" s="72">
        <f t="shared" si="125"/>
        <v>0.92225201072386054</v>
      </c>
      <c r="AA375" s="72">
        <f t="shared" si="125"/>
        <v>0.88029707295762338</v>
      </c>
      <c r="AB375" s="72">
        <f t="shared" si="125"/>
        <v>0.90969455511288178</v>
      </c>
      <c r="AC375" s="72">
        <f t="shared" si="125"/>
        <v>0.93031226199543027</v>
      </c>
      <c r="AD375" s="72">
        <f t="shared" si="125"/>
        <v>0.95336787564766834</v>
      </c>
      <c r="AE375" s="72">
        <f t="shared" si="125"/>
        <v>0.94708994708994709</v>
      </c>
      <c r="AF375" s="72">
        <f t="shared" si="125"/>
        <v>0.7567567567567568</v>
      </c>
      <c r="AG375" s="73">
        <f t="shared" si="125"/>
        <v>0.82378854625550657</v>
      </c>
    </row>
    <row r="376" spans="1:33" x14ac:dyDescent="0.25">
      <c r="A376" s="126"/>
      <c r="B376" s="98"/>
      <c r="C376" s="54"/>
      <c r="D376" s="110" t="s">
        <v>70</v>
      </c>
      <c r="E376" s="117">
        <v>2018</v>
      </c>
      <c r="F376" s="72">
        <f>F367/F$373</f>
        <v>0.62517752957514861</v>
      </c>
      <c r="G376" s="72">
        <f t="shared" ref="G376:G378" si="126">G367/G$373</f>
        <v>0.60379453956501616</v>
      </c>
      <c r="H376" s="72">
        <f t="shared" ref="H376:AG376" si="127">H367/H$373</f>
        <v>0.60794286332647984</v>
      </c>
      <c r="I376" s="72">
        <f t="shared" si="127"/>
        <v>0.5154615205766101</v>
      </c>
      <c r="J376" s="72">
        <f t="shared" si="127"/>
        <v>0.58764540713999203</v>
      </c>
      <c r="K376" s="72">
        <f t="shared" si="127"/>
        <v>0.61174084238157733</v>
      </c>
      <c r="L376" s="72">
        <f t="shared" si="127"/>
        <v>0.68185801928133216</v>
      </c>
      <c r="M376" s="72">
        <f t="shared" si="127"/>
        <v>0.68564947468958926</v>
      </c>
      <c r="N376" s="72">
        <f t="shared" si="127"/>
        <v>0.68185801928133216</v>
      </c>
      <c r="O376" s="72">
        <f t="shared" si="127"/>
        <v>0.63084654039427912</v>
      </c>
      <c r="P376" s="72">
        <f t="shared" si="127"/>
        <v>0.67318167254085226</v>
      </c>
      <c r="Q376" s="72">
        <f t="shared" si="127"/>
        <v>0.36941710825132473</v>
      </c>
      <c r="R376" s="72">
        <f t="shared" si="127"/>
        <v>0.61903236142262097</v>
      </c>
      <c r="S376" s="72">
        <f t="shared" si="127"/>
        <v>0.65084985835694054</v>
      </c>
      <c r="T376" s="72">
        <f t="shared" si="127"/>
        <v>0.64563656970154892</v>
      </c>
      <c r="U376" s="72">
        <f t="shared" si="127"/>
        <v>0.71189336978810658</v>
      </c>
      <c r="V376" s="72">
        <f t="shared" si="127"/>
        <v>0.58976833976833976</v>
      </c>
      <c r="W376" s="72">
        <f t="shared" si="127"/>
        <v>0.62814465408805031</v>
      </c>
      <c r="X376" s="72">
        <f t="shared" si="127"/>
        <v>0.50957983193277312</v>
      </c>
      <c r="Y376" s="72">
        <f t="shared" si="127"/>
        <v>0.58414360508601348</v>
      </c>
      <c r="Z376" s="72">
        <f t="shared" si="127"/>
        <v>0.65080428954423597</v>
      </c>
      <c r="AA376" s="72">
        <f t="shared" si="127"/>
        <v>0.47531673219746612</v>
      </c>
      <c r="AB376" s="72">
        <f t="shared" si="127"/>
        <v>0.55909694555112877</v>
      </c>
      <c r="AC376" s="72">
        <f t="shared" si="127"/>
        <v>0.69421172886519422</v>
      </c>
      <c r="AD376" s="72">
        <f t="shared" si="127"/>
        <v>0.58549222797927458</v>
      </c>
      <c r="AE376" s="72">
        <f t="shared" si="127"/>
        <v>0.70370370370370372</v>
      </c>
      <c r="AF376" s="72">
        <f t="shared" si="127"/>
        <v>0.80405405405405406</v>
      </c>
      <c r="AG376" s="73">
        <f t="shared" si="127"/>
        <v>0.74008810572687223</v>
      </c>
    </row>
    <row r="377" spans="1:33" x14ac:dyDescent="0.25">
      <c r="A377" s="126"/>
      <c r="B377" s="98"/>
      <c r="C377" s="54"/>
      <c r="D377" s="110" t="s">
        <v>69</v>
      </c>
      <c r="E377" s="117">
        <v>2018</v>
      </c>
      <c r="F377" s="72">
        <f>F368/F$373</f>
        <v>0</v>
      </c>
      <c r="G377" s="72">
        <f t="shared" si="126"/>
        <v>0</v>
      </c>
      <c r="H377" s="72">
        <f t="shared" ref="H377:AG377" si="128">H368/H$373</f>
        <v>0</v>
      </c>
      <c r="I377" s="72">
        <f t="shared" si="128"/>
        <v>0</v>
      </c>
      <c r="J377" s="72">
        <f t="shared" si="128"/>
        <v>0</v>
      </c>
      <c r="K377" s="72">
        <f t="shared" si="128"/>
        <v>0</v>
      </c>
      <c r="L377" s="72">
        <f t="shared" si="128"/>
        <v>0</v>
      </c>
      <c r="M377" s="72">
        <f t="shared" si="128"/>
        <v>0</v>
      </c>
      <c r="N377" s="72">
        <f t="shared" si="128"/>
        <v>0</v>
      </c>
      <c r="O377" s="72">
        <f t="shared" si="128"/>
        <v>0</v>
      </c>
      <c r="P377" s="72">
        <f t="shared" si="128"/>
        <v>0</v>
      </c>
      <c r="Q377" s="72">
        <f t="shared" si="128"/>
        <v>0</v>
      </c>
      <c r="R377" s="72">
        <f t="shared" si="128"/>
        <v>0</v>
      </c>
      <c r="S377" s="72">
        <f t="shared" si="128"/>
        <v>0</v>
      </c>
      <c r="T377" s="72">
        <f t="shared" si="128"/>
        <v>0</v>
      </c>
      <c r="U377" s="72">
        <f t="shared" si="128"/>
        <v>0</v>
      </c>
      <c r="V377" s="72">
        <f t="shared" si="128"/>
        <v>0</v>
      </c>
      <c r="W377" s="72">
        <f t="shared" si="128"/>
        <v>0</v>
      </c>
      <c r="X377" s="72">
        <f t="shared" si="128"/>
        <v>0</v>
      </c>
      <c r="Y377" s="72">
        <f t="shared" si="128"/>
        <v>0</v>
      </c>
      <c r="Z377" s="72">
        <f t="shared" si="128"/>
        <v>0</v>
      </c>
      <c r="AA377" s="72">
        <f t="shared" si="128"/>
        <v>0</v>
      </c>
      <c r="AB377" s="72">
        <f t="shared" si="128"/>
        <v>0</v>
      </c>
      <c r="AC377" s="72">
        <f t="shared" si="128"/>
        <v>0</v>
      </c>
      <c r="AD377" s="72">
        <f t="shared" si="128"/>
        <v>0</v>
      </c>
      <c r="AE377" s="72">
        <f t="shared" si="128"/>
        <v>0</v>
      </c>
      <c r="AF377" s="72">
        <f t="shared" si="128"/>
        <v>0</v>
      </c>
      <c r="AG377" s="73">
        <f t="shared" si="128"/>
        <v>0</v>
      </c>
    </row>
    <row r="378" spans="1:33" x14ac:dyDescent="0.25">
      <c r="A378" s="126"/>
      <c r="B378" s="99"/>
      <c r="C378" s="59"/>
      <c r="D378" s="111" t="s">
        <v>71</v>
      </c>
      <c r="E378" s="117">
        <v>2018</v>
      </c>
      <c r="F378" s="60">
        <f>F369/F$373</f>
        <v>0.86117482286384217</v>
      </c>
      <c r="G378" s="60">
        <f t="shared" si="126"/>
        <v>0.86739935215178154</v>
      </c>
      <c r="H378" s="60">
        <f t="shared" ref="H378:AG378" si="129">H369/H$373</f>
        <v>0.87371496591277997</v>
      </c>
      <c r="I378" s="60">
        <f t="shared" si="129"/>
        <v>0.84294350151127639</v>
      </c>
      <c r="J378" s="60">
        <f t="shared" si="129"/>
        <v>0.8850113651557695</v>
      </c>
      <c r="K378" s="60">
        <f t="shared" si="129"/>
        <v>0.83558047965636562</v>
      </c>
      <c r="L378" s="60">
        <f t="shared" si="129"/>
        <v>0.88431200701139356</v>
      </c>
      <c r="M378" s="60">
        <f t="shared" si="129"/>
        <v>0.89947468958930277</v>
      </c>
      <c r="N378" s="60">
        <f t="shared" si="129"/>
        <v>0.88431200701139356</v>
      </c>
      <c r="O378" s="60">
        <f t="shared" si="129"/>
        <v>0.84963277928102043</v>
      </c>
      <c r="P378" s="60">
        <f t="shared" si="129"/>
        <v>0.90355655238705546</v>
      </c>
      <c r="Q378" s="60">
        <f t="shared" si="129"/>
        <v>0.81339894019682057</v>
      </c>
      <c r="R378" s="60">
        <f t="shared" si="129"/>
        <v>0.85357257289330346</v>
      </c>
      <c r="S378" s="60">
        <f t="shared" si="129"/>
        <v>0.91395184135977336</v>
      </c>
      <c r="T378" s="60">
        <f t="shared" si="129"/>
        <v>0.92822062712504727</v>
      </c>
      <c r="U378" s="60">
        <f t="shared" si="129"/>
        <v>0.88106630211893366</v>
      </c>
      <c r="V378" s="60">
        <f t="shared" si="129"/>
        <v>0.87676962676962678</v>
      </c>
      <c r="W378" s="60">
        <f t="shared" si="129"/>
        <v>0.85927672955974843</v>
      </c>
      <c r="X378" s="60">
        <f t="shared" si="129"/>
        <v>0.84907563025210087</v>
      </c>
      <c r="Y378" s="60">
        <f t="shared" si="129"/>
        <v>0.80104712041884818</v>
      </c>
      <c r="Z378" s="60">
        <f t="shared" si="129"/>
        <v>0.86327077747989278</v>
      </c>
      <c r="AA378" s="60">
        <f t="shared" si="129"/>
        <v>0.86282219309742247</v>
      </c>
      <c r="AB378" s="60">
        <f t="shared" si="129"/>
        <v>0.83964143426294824</v>
      </c>
      <c r="AC378" s="60">
        <f t="shared" si="129"/>
        <v>0.9044173648134044</v>
      </c>
      <c r="AD378" s="60">
        <f t="shared" si="129"/>
        <v>0.89119170984455953</v>
      </c>
      <c r="AE378" s="60">
        <f t="shared" si="129"/>
        <v>0.92063492063492058</v>
      </c>
      <c r="AF378" s="60">
        <f t="shared" si="129"/>
        <v>0.84459459459459463</v>
      </c>
      <c r="AG378" s="61">
        <f t="shared" si="129"/>
        <v>0.85022026431718056</v>
      </c>
    </row>
    <row r="379" spans="1:33" x14ac:dyDescent="0.25">
      <c r="A379" s="126" t="s">
        <v>358</v>
      </c>
      <c r="B379" s="50" t="s">
        <v>330</v>
      </c>
      <c r="C379" t="s">
        <v>256</v>
      </c>
      <c r="D379" s="89" t="s">
        <v>156</v>
      </c>
      <c r="E379" s="89">
        <v>2018</v>
      </c>
      <c r="F379" s="52">
        <v>1090176</v>
      </c>
      <c r="G379" s="52">
        <v>87882</v>
      </c>
      <c r="H379" s="52">
        <v>18762</v>
      </c>
      <c r="I379" s="52">
        <v>15948</v>
      </c>
      <c r="J379" s="52">
        <v>15306</v>
      </c>
      <c r="K379" s="52">
        <v>17409</v>
      </c>
      <c r="L379" s="52">
        <v>2454</v>
      </c>
      <c r="M379" s="52">
        <v>18003</v>
      </c>
      <c r="N379" s="52">
        <v>2454</v>
      </c>
      <c r="O379" s="52">
        <v>5688</v>
      </c>
      <c r="P379" s="52">
        <v>6729</v>
      </c>
      <c r="Q379" s="52">
        <v>4359</v>
      </c>
      <c r="R379" s="52">
        <v>6513</v>
      </c>
      <c r="S379" s="52">
        <v>5982</v>
      </c>
      <c r="T379" s="52">
        <v>6099</v>
      </c>
      <c r="U379" s="52">
        <v>6429</v>
      </c>
      <c r="V379" s="52">
        <v>6276</v>
      </c>
      <c r="W379" s="52">
        <v>5352</v>
      </c>
      <c r="X379" s="52">
        <v>5403</v>
      </c>
      <c r="Y379" s="52">
        <v>5208</v>
      </c>
      <c r="Z379" s="52">
        <v>6186</v>
      </c>
      <c r="AA379" s="52">
        <v>3852</v>
      </c>
      <c r="AB379" s="52">
        <v>5754</v>
      </c>
      <c r="AC379" s="52">
        <v>5589</v>
      </c>
      <c r="AD379" s="52">
        <v>795</v>
      </c>
      <c r="AE379" s="52">
        <v>852</v>
      </c>
      <c r="AF379" s="52">
        <v>324</v>
      </c>
      <c r="AG379" s="53">
        <v>483</v>
      </c>
    </row>
    <row r="380" spans="1:33" x14ac:dyDescent="0.25">
      <c r="A380" s="126"/>
      <c r="B380" s="98"/>
      <c r="C380" t="s">
        <v>274</v>
      </c>
      <c r="D380" s="26" t="s">
        <v>202</v>
      </c>
      <c r="E380" s="26">
        <v>2018</v>
      </c>
      <c r="F380" s="21">
        <v>52524</v>
      </c>
      <c r="G380" s="21">
        <v>3126</v>
      </c>
      <c r="H380" s="21">
        <v>492</v>
      </c>
      <c r="I380" s="21">
        <v>510</v>
      </c>
      <c r="J380" s="21">
        <v>870</v>
      </c>
      <c r="K380" s="21">
        <v>603</v>
      </c>
      <c r="L380" s="21">
        <v>45</v>
      </c>
      <c r="M380" s="21">
        <v>606</v>
      </c>
      <c r="N380" s="21">
        <v>45</v>
      </c>
      <c r="O380" s="21">
        <v>195</v>
      </c>
      <c r="P380" s="21">
        <v>168</v>
      </c>
      <c r="Q380" s="21">
        <v>132</v>
      </c>
      <c r="R380" s="21">
        <v>198</v>
      </c>
      <c r="S380" s="21">
        <v>168</v>
      </c>
      <c r="T380" s="21">
        <v>330</v>
      </c>
      <c r="U380" s="21">
        <v>204</v>
      </c>
      <c r="V380" s="21">
        <v>126</v>
      </c>
      <c r="W380" s="21">
        <v>288</v>
      </c>
      <c r="X380" s="21">
        <v>168</v>
      </c>
      <c r="Y380" s="21">
        <v>210</v>
      </c>
      <c r="Z380" s="21">
        <v>210</v>
      </c>
      <c r="AA380" s="21">
        <v>252</v>
      </c>
      <c r="AB380" s="21">
        <v>198</v>
      </c>
      <c r="AC380" s="21">
        <v>231</v>
      </c>
      <c r="AD380" s="21">
        <v>12</v>
      </c>
      <c r="AE380" s="21">
        <v>18</v>
      </c>
      <c r="AF380" s="21">
        <v>9</v>
      </c>
      <c r="AG380" s="22">
        <v>6</v>
      </c>
    </row>
    <row r="381" spans="1:33" x14ac:dyDescent="0.25">
      <c r="A381" s="126"/>
      <c r="B381" s="98"/>
      <c r="C381" t="s">
        <v>283</v>
      </c>
      <c r="D381" s="26" t="s">
        <v>195</v>
      </c>
      <c r="E381" s="26">
        <v>2018</v>
      </c>
      <c r="F381" s="21">
        <v>3378</v>
      </c>
      <c r="G381" s="21">
        <v>138</v>
      </c>
      <c r="H381" s="21">
        <v>15</v>
      </c>
      <c r="I381" s="21">
        <v>24</v>
      </c>
      <c r="J381" s="21">
        <v>48</v>
      </c>
      <c r="K381" s="21">
        <v>27</v>
      </c>
      <c r="L381" s="21">
        <v>0</v>
      </c>
      <c r="M381" s="21">
        <v>27</v>
      </c>
      <c r="N381" s="21">
        <v>0</v>
      </c>
      <c r="O381" s="21">
        <v>9</v>
      </c>
      <c r="P381" s="21">
        <v>0</v>
      </c>
      <c r="Q381" s="21">
        <v>0</v>
      </c>
      <c r="R381" s="21">
        <v>0</v>
      </c>
      <c r="S381" s="21">
        <v>0</v>
      </c>
      <c r="T381" s="21">
        <v>9</v>
      </c>
      <c r="U381" s="21">
        <v>12</v>
      </c>
      <c r="V381" s="21">
        <v>0</v>
      </c>
      <c r="W381" s="21">
        <v>21</v>
      </c>
      <c r="X381" s="21">
        <v>6</v>
      </c>
      <c r="Y381" s="21">
        <v>12</v>
      </c>
      <c r="Z381" s="21">
        <v>9</v>
      </c>
      <c r="AA381" s="21">
        <v>18</v>
      </c>
      <c r="AB381" s="21">
        <v>6</v>
      </c>
      <c r="AC381" s="21">
        <v>12</v>
      </c>
      <c r="AD381" s="21">
        <v>0</v>
      </c>
      <c r="AE381" s="21">
        <v>0</v>
      </c>
      <c r="AF381" s="21">
        <v>0</v>
      </c>
      <c r="AG381" s="22">
        <v>0</v>
      </c>
    </row>
    <row r="382" spans="1:33" x14ac:dyDescent="0.25">
      <c r="A382" s="126"/>
      <c r="B382" s="98"/>
      <c r="C382" t="s">
        <v>287</v>
      </c>
      <c r="D382" s="26" t="s">
        <v>162</v>
      </c>
      <c r="E382" s="26">
        <v>2018</v>
      </c>
      <c r="F382" s="21">
        <v>81351</v>
      </c>
      <c r="G382" s="21">
        <v>9045</v>
      </c>
      <c r="H382" s="21">
        <v>1758</v>
      </c>
      <c r="I382" s="21">
        <v>2241</v>
      </c>
      <c r="J382" s="21">
        <v>2232</v>
      </c>
      <c r="K382" s="21">
        <v>1383</v>
      </c>
      <c r="L382" s="21">
        <v>108</v>
      </c>
      <c r="M382" s="21">
        <v>1326</v>
      </c>
      <c r="N382" s="21">
        <v>108</v>
      </c>
      <c r="O382" s="21">
        <v>333</v>
      </c>
      <c r="P382" s="21">
        <v>384</v>
      </c>
      <c r="Q382" s="21">
        <v>990</v>
      </c>
      <c r="R382" s="21">
        <v>438</v>
      </c>
      <c r="S382" s="21">
        <v>480</v>
      </c>
      <c r="T382" s="21">
        <v>369</v>
      </c>
      <c r="U382" s="21">
        <v>327</v>
      </c>
      <c r="V382" s="21">
        <v>555</v>
      </c>
      <c r="W382" s="21">
        <v>537</v>
      </c>
      <c r="X382" s="21">
        <v>774</v>
      </c>
      <c r="Y382" s="21">
        <v>612</v>
      </c>
      <c r="Z382" s="21">
        <v>477</v>
      </c>
      <c r="AA382" s="21">
        <v>1326</v>
      </c>
      <c r="AB382" s="21">
        <v>816</v>
      </c>
      <c r="AC382" s="21">
        <v>516</v>
      </c>
      <c r="AD382" s="21">
        <v>60</v>
      </c>
      <c r="AE382" s="21">
        <v>18</v>
      </c>
      <c r="AF382" s="21">
        <v>9</v>
      </c>
      <c r="AG382" s="22">
        <v>27</v>
      </c>
    </row>
    <row r="383" spans="1:33" x14ac:dyDescent="0.25">
      <c r="A383" s="126"/>
      <c r="B383" s="98"/>
      <c r="C383" t="s">
        <v>289</v>
      </c>
      <c r="D383" s="26" t="s">
        <v>157</v>
      </c>
      <c r="E383" s="26">
        <v>2018</v>
      </c>
      <c r="F383" s="21">
        <v>361377</v>
      </c>
      <c r="G383" s="21">
        <v>34182</v>
      </c>
      <c r="H383" s="21">
        <v>7461</v>
      </c>
      <c r="I383" s="21">
        <v>8385</v>
      </c>
      <c r="J383" s="21">
        <v>4779</v>
      </c>
      <c r="K383" s="21">
        <v>6855</v>
      </c>
      <c r="L383" s="21">
        <v>918</v>
      </c>
      <c r="M383" s="21">
        <v>5787</v>
      </c>
      <c r="N383" s="21">
        <v>918</v>
      </c>
      <c r="O383" s="21">
        <v>1875</v>
      </c>
      <c r="P383" s="21">
        <v>2241</v>
      </c>
      <c r="Q383" s="21">
        <v>3063</v>
      </c>
      <c r="R383" s="21">
        <v>2475</v>
      </c>
      <c r="S383" s="21">
        <v>2061</v>
      </c>
      <c r="T383" s="21">
        <v>1299</v>
      </c>
      <c r="U383" s="21">
        <v>1995</v>
      </c>
      <c r="V383" s="21">
        <v>2610</v>
      </c>
      <c r="W383" s="21">
        <v>1773</v>
      </c>
      <c r="X383" s="21">
        <v>2913</v>
      </c>
      <c r="Y383" s="21">
        <v>2505</v>
      </c>
      <c r="Z383" s="21">
        <v>2409</v>
      </c>
      <c r="AA383" s="21">
        <v>1710</v>
      </c>
      <c r="AB383" s="21">
        <v>2607</v>
      </c>
      <c r="AC383" s="21">
        <v>1725</v>
      </c>
      <c r="AD383" s="21">
        <v>330</v>
      </c>
      <c r="AE383" s="21">
        <v>276</v>
      </c>
      <c r="AF383" s="21">
        <v>117</v>
      </c>
      <c r="AG383" s="22">
        <v>192</v>
      </c>
    </row>
    <row r="384" spans="1:33" x14ac:dyDescent="0.25">
      <c r="A384" s="126"/>
      <c r="B384" s="98"/>
      <c r="C384" t="s">
        <v>290</v>
      </c>
      <c r="D384" s="26" t="s">
        <v>111</v>
      </c>
      <c r="E384" s="26">
        <v>2018</v>
      </c>
      <c r="F384" s="21">
        <v>64986</v>
      </c>
      <c r="G384" s="21">
        <v>4005</v>
      </c>
      <c r="H384" s="21">
        <v>555</v>
      </c>
      <c r="I384" s="21">
        <v>1218</v>
      </c>
      <c r="J384" s="21">
        <v>537</v>
      </c>
      <c r="K384" s="21">
        <v>924</v>
      </c>
      <c r="L384" s="21">
        <v>219</v>
      </c>
      <c r="M384" s="21">
        <v>549</v>
      </c>
      <c r="N384" s="21">
        <v>219</v>
      </c>
      <c r="O384" s="21">
        <v>255</v>
      </c>
      <c r="P384" s="21">
        <v>135</v>
      </c>
      <c r="Q384" s="21">
        <v>684</v>
      </c>
      <c r="R384" s="21">
        <v>315</v>
      </c>
      <c r="S384" s="21">
        <v>219</v>
      </c>
      <c r="T384" s="21">
        <v>138</v>
      </c>
      <c r="U384" s="21">
        <v>177</v>
      </c>
      <c r="V384" s="21">
        <v>204</v>
      </c>
      <c r="W384" s="21">
        <v>177</v>
      </c>
      <c r="X384" s="21">
        <v>309</v>
      </c>
      <c r="Y384" s="21">
        <v>354</v>
      </c>
      <c r="Z384" s="21">
        <v>228</v>
      </c>
      <c r="AA384" s="21">
        <v>219</v>
      </c>
      <c r="AB384" s="21">
        <v>213</v>
      </c>
      <c r="AC384" s="21">
        <v>150</v>
      </c>
      <c r="AD384" s="21">
        <v>36</v>
      </c>
      <c r="AE384" s="21">
        <v>75</v>
      </c>
      <c r="AF384" s="21">
        <v>36</v>
      </c>
      <c r="AG384" s="22">
        <v>69</v>
      </c>
    </row>
    <row r="385" spans="1:33" x14ac:dyDescent="0.25">
      <c r="A385" s="126"/>
      <c r="B385" s="98"/>
      <c r="C385" t="s">
        <v>197</v>
      </c>
      <c r="D385" s="26" t="s">
        <v>197</v>
      </c>
      <c r="E385" s="26">
        <v>2018</v>
      </c>
      <c r="F385" s="21">
        <v>1653792</v>
      </c>
      <c r="G385" s="21">
        <v>138381</v>
      </c>
      <c r="H385" s="21">
        <v>29043</v>
      </c>
      <c r="I385" s="21">
        <v>28326</v>
      </c>
      <c r="J385" s="21">
        <v>23769</v>
      </c>
      <c r="K385" s="21">
        <v>27201</v>
      </c>
      <c r="L385" s="21">
        <v>3747</v>
      </c>
      <c r="M385" s="21">
        <v>26295</v>
      </c>
      <c r="N385" s="21">
        <v>3747</v>
      </c>
      <c r="O385" s="21">
        <v>8358</v>
      </c>
      <c r="P385" s="21">
        <v>9666</v>
      </c>
      <c r="Q385" s="21">
        <v>9228</v>
      </c>
      <c r="R385" s="21">
        <v>9948</v>
      </c>
      <c r="S385" s="21">
        <v>8916</v>
      </c>
      <c r="T385" s="21">
        <v>8241</v>
      </c>
      <c r="U385" s="21">
        <v>9150</v>
      </c>
      <c r="V385" s="21">
        <v>9780</v>
      </c>
      <c r="W385" s="21">
        <v>8145</v>
      </c>
      <c r="X385" s="21">
        <v>9579</v>
      </c>
      <c r="Y385" s="21">
        <v>8898</v>
      </c>
      <c r="Z385" s="21">
        <v>9522</v>
      </c>
      <c r="AA385" s="21">
        <v>7383</v>
      </c>
      <c r="AB385" s="21">
        <v>9597</v>
      </c>
      <c r="AC385" s="21">
        <v>8226</v>
      </c>
      <c r="AD385" s="21">
        <v>1233</v>
      </c>
      <c r="AE385" s="21">
        <v>1239</v>
      </c>
      <c r="AF385" s="21">
        <v>498</v>
      </c>
      <c r="AG385" s="22">
        <v>777</v>
      </c>
    </row>
    <row r="386" spans="1:33" x14ac:dyDescent="0.25">
      <c r="A386" s="126"/>
      <c r="B386" s="98"/>
      <c r="C386" t="s">
        <v>198</v>
      </c>
      <c r="D386" s="26" t="s">
        <v>198</v>
      </c>
      <c r="E386" s="26">
        <v>2018</v>
      </c>
      <c r="F386" s="21">
        <v>1588809</v>
      </c>
      <c r="G386" s="21">
        <v>134376</v>
      </c>
      <c r="H386" s="21">
        <v>28488</v>
      </c>
      <c r="I386" s="21">
        <v>27108</v>
      </c>
      <c r="J386" s="21">
        <v>23232</v>
      </c>
      <c r="K386" s="21">
        <v>26277</v>
      </c>
      <c r="L386" s="21">
        <v>3525</v>
      </c>
      <c r="M386" s="21">
        <v>25749</v>
      </c>
      <c r="N386" s="21">
        <v>3525</v>
      </c>
      <c r="O386" s="21">
        <v>8100</v>
      </c>
      <c r="P386" s="21">
        <v>9528</v>
      </c>
      <c r="Q386" s="21">
        <v>8547</v>
      </c>
      <c r="R386" s="21">
        <v>9630</v>
      </c>
      <c r="S386" s="21">
        <v>8697</v>
      </c>
      <c r="T386" s="21">
        <v>8103</v>
      </c>
      <c r="U386" s="21">
        <v>8973</v>
      </c>
      <c r="V386" s="21">
        <v>9573</v>
      </c>
      <c r="W386" s="21">
        <v>7968</v>
      </c>
      <c r="X386" s="21">
        <v>9267</v>
      </c>
      <c r="Y386" s="21">
        <v>8544</v>
      </c>
      <c r="Z386" s="21">
        <v>9294</v>
      </c>
      <c r="AA386" s="21">
        <v>7161</v>
      </c>
      <c r="AB386" s="21">
        <v>9381</v>
      </c>
      <c r="AC386" s="21">
        <v>8076</v>
      </c>
      <c r="AD386" s="21">
        <v>1197</v>
      </c>
      <c r="AE386" s="21">
        <v>1164</v>
      </c>
      <c r="AF386" s="21">
        <v>459</v>
      </c>
      <c r="AG386" s="22">
        <v>708</v>
      </c>
    </row>
    <row r="387" spans="1:33" x14ac:dyDescent="0.25">
      <c r="A387" s="126"/>
      <c r="B387" s="98"/>
      <c r="D387" s="110" t="s">
        <v>156</v>
      </c>
      <c r="E387" s="117">
        <v>2018</v>
      </c>
      <c r="F387" s="72">
        <f>F379/F$386</f>
        <v>0.68615925514017106</v>
      </c>
      <c r="G387" s="72">
        <f>G379/G$386</f>
        <v>0.65400071441328811</v>
      </c>
      <c r="H387" s="72">
        <f t="shared" ref="H387:AG387" si="130">H379/H$386</f>
        <v>0.65859309182813819</v>
      </c>
      <c r="I387" s="72">
        <f t="shared" si="130"/>
        <v>0.58831341301460827</v>
      </c>
      <c r="J387" s="72">
        <f t="shared" si="130"/>
        <v>0.65883264462809921</v>
      </c>
      <c r="K387" s="72">
        <f t="shared" si="130"/>
        <v>0.6625185523461582</v>
      </c>
      <c r="L387" s="72">
        <f t="shared" si="130"/>
        <v>0.69617021276595747</v>
      </c>
      <c r="M387" s="72">
        <f t="shared" si="130"/>
        <v>0.69917278340906441</v>
      </c>
      <c r="N387" s="72">
        <f t="shared" si="130"/>
        <v>0.69617021276595747</v>
      </c>
      <c r="O387" s="72">
        <f t="shared" si="130"/>
        <v>0.70222222222222219</v>
      </c>
      <c r="P387" s="72">
        <f t="shared" si="130"/>
        <v>0.70623425692695219</v>
      </c>
      <c r="Q387" s="72">
        <f t="shared" si="130"/>
        <v>0.51000351000350996</v>
      </c>
      <c r="R387" s="72">
        <f t="shared" si="130"/>
        <v>0.67632398753894085</v>
      </c>
      <c r="S387" s="72">
        <f t="shared" si="130"/>
        <v>0.68782338737495685</v>
      </c>
      <c r="T387" s="72">
        <f t="shared" si="130"/>
        <v>0.75268419104035544</v>
      </c>
      <c r="U387" s="72">
        <f t="shared" si="130"/>
        <v>0.71648278167836843</v>
      </c>
      <c r="V387" s="72">
        <f t="shared" si="130"/>
        <v>0.65559385772485113</v>
      </c>
      <c r="W387" s="72">
        <f t="shared" si="130"/>
        <v>0.67168674698795183</v>
      </c>
      <c r="X387" s="72">
        <f t="shared" si="130"/>
        <v>0.58303658141793457</v>
      </c>
      <c r="Y387" s="72">
        <f t="shared" si="130"/>
        <v>0.6095505617977528</v>
      </c>
      <c r="Z387" s="72">
        <f t="shared" si="130"/>
        <v>0.66559070367979345</v>
      </c>
      <c r="AA387" s="72">
        <f t="shared" si="130"/>
        <v>0.53791369920402177</v>
      </c>
      <c r="AB387" s="72">
        <f t="shared" si="130"/>
        <v>0.61336744483530536</v>
      </c>
      <c r="AC387" s="72">
        <f t="shared" si="130"/>
        <v>0.69205052005943535</v>
      </c>
      <c r="AD387" s="72">
        <f t="shared" si="130"/>
        <v>0.66416040100250628</v>
      </c>
      <c r="AE387" s="72">
        <f t="shared" si="130"/>
        <v>0.73195876288659789</v>
      </c>
      <c r="AF387" s="72">
        <f t="shared" si="130"/>
        <v>0.70588235294117652</v>
      </c>
      <c r="AG387" s="73">
        <f t="shared" si="130"/>
        <v>0.68220338983050843</v>
      </c>
    </row>
    <row r="388" spans="1:33" x14ac:dyDescent="0.25">
      <c r="A388" s="126"/>
      <c r="B388" s="98"/>
      <c r="D388" s="110" t="s">
        <v>202</v>
      </c>
      <c r="E388" s="117">
        <v>2018</v>
      </c>
      <c r="F388" s="72">
        <f t="shared" ref="F388:F391" si="131">F380/F$386</f>
        <v>3.3058725120514804E-2</v>
      </c>
      <c r="G388" s="72">
        <f>G380/G$386</f>
        <v>2.3263082693338096E-2</v>
      </c>
      <c r="H388" s="72">
        <f t="shared" ref="H388:AG388" si="132">H380/H$386</f>
        <v>1.7270429654591406E-2</v>
      </c>
      <c r="I388" s="72">
        <f t="shared" si="132"/>
        <v>1.8813634351482957E-2</v>
      </c>
      <c r="J388" s="72">
        <f t="shared" si="132"/>
        <v>3.7448347107438017E-2</v>
      </c>
      <c r="K388" s="72">
        <f t="shared" si="132"/>
        <v>2.2947825094188835E-2</v>
      </c>
      <c r="L388" s="72">
        <f t="shared" si="132"/>
        <v>1.276595744680851E-2</v>
      </c>
      <c r="M388" s="72">
        <f t="shared" si="132"/>
        <v>2.3534894559012001E-2</v>
      </c>
      <c r="N388" s="72">
        <f t="shared" si="132"/>
        <v>1.276595744680851E-2</v>
      </c>
      <c r="O388" s="72">
        <f t="shared" si="132"/>
        <v>2.4074074074074074E-2</v>
      </c>
      <c r="P388" s="72">
        <f t="shared" si="132"/>
        <v>1.7632241813602016E-2</v>
      </c>
      <c r="Q388" s="72">
        <f t="shared" si="132"/>
        <v>1.5444015444015444E-2</v>
      </c>
      <c r="R388" s="72">
        <f t="shared" si="132"/>
        <v>2.0560747663551402E-2</v>
      </c>
      <c r="S388" s="72">
        <f t="shared" si="132"/>
        <v>1.9317005864091064E-2</v>
      </c>
      <c r="T388" s="72">
        <f t="shared" si="132"/>
        <v>4.0725657164013329E-2</v>
      </c>
      <c r="U388" s="72">
        <f t="shared" si="132"/>
        <v>2.273487128050819E-2</v>
      </c>
      <c r="V388" s="72">
        <f t="shared" si="132"/>
        <v>1.3162018176120338E-2</v>
      </c>
      <c r="W388" s="72">
        <f t="shared" si="132"/>
        <v>3.614457831325301E-2</v>
      </c>
      <c r="X388" s="72">
        <f t="shared" si="132"/>
        <v>1.8128844286176757E-2</v>
      </c>
      <c r="Y388" s="72">
        <f t="shared" si="132"/>
        <v>2.4578651685393259E-2</v>
      </c>
      <c r="Z388" s="72">
        <f t="shared" si="132"/>
        <v>2.2595222724338282E-2</v>
      </c>
      <c r="AA388" s="72">
        <f t="shared" si="132"/>
        <v>3.519061583577713E-2</v>
      </c>
      <c r="AB388" s="72">
        <f t="shared" si="132"/>
        <v>2.1106491845219059E-2</v>
      </c>
      <c r="AC388" s="72">
        <f t="shared" si="132"/>
        <v>2.8603268945022287E-2</v>
      </c>
      <c r="AD388" s="72">
        <f t="shared" si="132"/>
        <v>1.0025062656641603E-2</v>
      </c>
      <c r="AE388" s="72">
        <f t="shared" si="132"/>
        <v>1.5463917525773196E-2</v>
      </c>
      <c r="AF388" s="72">
        <f t="shared" si="132"/>
        <v>1.9607843137254902E-2</v>
      </c>
      <c r="AG388" s="73">
        <f t="shared" si="132"/>
        <v>8.4745762711864406E-3</v>
      </c>
    </row>
    <row r="389" spans="1:33" x14ac:dyDescent="0.25">
      <c r="A389" s="126"/>
      <c r="B389" s="98"/>
      <c r="D389" s="110" t="s">
        <v>195</v>
      </c>
      <c r="E389" s="117">
        <v>2018</v>
      </c>
      <c r="F389" s="72">
        <f t="shared" si="131"/>
        <v>2.126120886777454E-3</v>
      </c>
      <c r="G389" s="72">
        <f>G381/G$386</f>
        <v>1.0269691016252902E-3</v>
      </c>
      <c r="H389" s="72">
        <f t="shared" ref="H389:AG389" si="133">H381/H$386</f>
        <v>5.2653748946925017E-4</v>
      </c>
      <c r="I389" s="72">
        <f t="shared" si="133"/>
        <v>8.8534749889331564E-4</v>
      </c>
      <c r="J389" s="72">
        <f t="shared" si="133"/>
        <v>2.0661157024793389E-3</v>
      </c>
      <c r="K389" s="72">
        <f t="shared" si="133"/>
        <v>1.0275145564562164E-3</v>
      </c>
      <c r="L389" s="72">
        <f t="shared" si="133"/>
        <v>0</v>
      </c>
      <c r="M389" s="72">
        <f t="shared" si="133"/>
        <v>1.0485844110450892E-3</v>
      </c>
      <c r="N389" s="72">
        <f t="shared" si="133"/>
        <v>0</v>
      </c>
      <c r="O389" s="72">
        <f t="shared" si="133"/>
        <v>1.1111111111111111E-3</v>
      </c>
      <c r="P389" s="72">
        <f t="shared" si="133"/>
        <v>0</v>
      </c>
      <c r="Q389" s="72">
        <f t="shared" si="133"/>
        <v>0</v>
      </c>
      <c r="R389" s="72">
        <f t="shared" si="133"/>
        <v>0</v>
      </c>
      <c r="S389" s="72">
        <f t="shared" si="133"/>
        <v>0</v>
      </c>
      <c r="T389" s="72">
        <f t="shared" si="133"/>
        <v>1.1106997408367272E-3</v>
      </c>
      <c r="U389" s="72">
        <f t="shared" si="133"/>
        <v>1.3373453694416582E-3</v>
      </c>
      <c r="V389" s="72">
        <f t="shared" si="133"/>
        <v>0</v>
      </c>
      <c r="W389" s="72">
        <f t="shared" si="133"/>
        <v>2.6355421686746986E-3</v>
      </c>
      <c r="X389" s="72">
        <f t="shared" si="133"/>
        <v>6.4745872450631275E-4</v>
      </c>
      <c r="Y389" s="72">
        <f t="shared" si="133"/>
        <v>1.4044943820224719E-3</v>
      </c>
      <c r="Z389" s="72">
        <f t="shared" si="133"/>
        <v>9.6836668818592645E-4</v>
      </c>
      <c r="AA389" s="72">
        <f t="shared" si="133"/>
        <v>2.5136154168412233E-3</v>
      </c>
      <c r="AB389" s="72">
        <f t="shared" si="133"/>
        <v>6.3959066197633518E-4</v>
      </c>
      <c r="AC389" s="72">
        <f t="shared" si="133"/>
        <v>1.4858841010401188E-3</v>
      </c>
      <c r="AD389" s="72">
        <f t="shared" si="133"/>
        <v>0</v>
      </c>
      <c r="AE389" s="72">
        <f t="shared" si="133"/>
        <v>0</v>
      </c>
      <c r="AF389" s="72">
        <f t="shared" si="133"/>
        <v>0</v>
      </c>
      <c r="AG389" s="73">
        <f t="shared" si="133"/>
        <v>0</v>
      </c>
    </row>
    <row r="390" spans="1:33" x14ac:dyDescent="0.25">
      <c r="A390" s="126"/>
      <c r="B390" s="98"/>
      <c r="D390" s="110" t="s">
        <v>162</v>
      </c>
      <c r="E390" s="117">
        <v>2018</v>
      </c>
      <c r="F390" s="72">
        <f t="shared" si="131"/>
        <v>5.120250451753483E-2</v>
      </c>
      <c r="G390" s="72">
        <f>G382/G$386</f>
        <v>6.7311126986961956E-2</v>
      </c>
      <c r="H390" s="72">
        <f t="shared" ref="H390:AG390" si="134">H382/H$386</f>
        <v>6.1710193765796124E-2</v>
      </c>
      <c r="I390" s="72">
        <f t="shared" si="134"/>
        <v>8.2669322709163343E-2</v>
      </c>
      <c r="J390" s="72">
        <f t="shared" si="134"/>
        <v>9.6074380165289255E-2</v>
      </c>
      <c r="K390" s="72">
        <f t="shared" si="134"/>
        <v>5.2631578947368418E-2</v>
      </c>
      <c r="L390" s="72">
        <f t="shared" si="134"/>
        <v>3.0638297872340424E-2</v>
      </c>
      <c r="M390" s="72">
        <f t="shared" si="134"/>
        <v>5.149714552021438E-2</v>
      </c>
      <c r="N390" s="72">
        <f t="shared" si="134"/>
        <v>3.0638297872340424E-2</v>
      </c>
      <c r="O390" s="72">
        <f t="shared" si="134"/>
        <v>4.1111111111111112E-2</v>
      </c>
      <c r="P390" s="72">
        <f t="shared" si="134"/>
        <v>4.0302267002518891E-2</v>
      </c>
      <c r="Q390" s="72">
        <f t="shared" si="134"/>
        <v>0.11583011583011583</v>
      </c>
      <c r="R390" s="72">
        <f t="shared" si="134"/>
        <v>4.5482866043613707E-2</v>
      </c>
      <c r="S390" s="72">
        <f t="shared" si="134"/>
        <v>5.5191445325974475E-2</v>
      </c>
      <c r="T390" s="72">
        <f t="shared" si="134"/>
        <v>4.5538689374305816E-2</v>
      </c>
      <c r="U390" s="72">
        <f t="shared" si="134"/>
        <v>3.6442661317285192E-2</v>
      </c>
      <c r="V390" s="72">
        <f t="shared" si="134"/>
        <v>5.7975556251958632E-2</v>
      </c>
      <c r="W390" s="72">
        <f t="shared" si="134"/>
        <v>6.7394578313253017E-2</v>
      </c>
      <c r="X390" s="72">
        <f t="shared" si="134"/>
        <v>8.3522175461314338E-2</v>
      </c>
      <c r="Y390" s="72">
        <f t="shared" si="134"/>
        <v>7.1629213483146062E-2</v>
      </c>
      <c r="Z390" s="72">
        <f t="shared" si="134"/>
        <v>5.1323434473854096E-2</v>
      </c>
      <c r="AA390" s="72">
        <f t="shared" si="134"/>
        <v>0.18516966904063678</v>
      </c>
      <c r="AB390" s="72">
        <f t="shared" si="134"/>
        <v>8.6984330028781573E-2</v>
      </c>
      <c r="AC390" s="72">
        <f t="shared" si="134"/>
        <v>6.3893016344725106E-2</v>
      </c>
      <c r="AD390" s="72">
        <f t="shared" si="134"/>
        <v>5.0125313283208017E-2</v>
      </c>
      <c r="AE390" s="72">
        <f t="shared" si="134"/>
        <v>1.5463917525773196E-2</v>
      </c>
      <c r="AF390" s="72">
        <f t="shared" si="134"/>
        <v>1.9607843137254902E-2</v>
      </c>
      <c r="AG390" s="73">
        <f t="shared" si="134"/>
        <v>3.8135593220338986E-2</v>
      </c>
    </row>
    <row r="391" spans="1:33" x14ac:dyDescent="0.25">
      <c r="A391" s="126"/>
      <c r="B391" s="98"/>
      <c r="D391" s="110" t="s">
        <v>157</v>
      </c>
      <c r="E391" s="117">
        <v>2018</v>
      </c>
      <c r="F391" s="72">
        <f t="shared" si="131"/>
        <v>0.22745150612817525</v>
      </c>
      <c r="G391" s="72">
        <f>G383/G$386</f>
        <v>0.25437578138953387</v>
      </c>
      <c r="H391" s="72">
        <f t="shared" ref="H391:AG391" si="135">H383/H$386</f>
        <v>0.26189974726200504</v>
      </c>
      <c r="I391" s="72">
        <f t="shared" si="135"/>
        <v>0.30931828242585213</v>
      </c>
      <c r="J391" s="72">
        <f t="shared" si="135"/>
        <v>0.20570764462809918</v>
      </c>
      <c r="K391" s="72">
        <f t="shared" si="135"/>
        <v>0.26087452905582831</v>
      </c>
      <c r="L391" s="72">
        <f t="shared" si="135"/>
        <v>0.26042553191489359</v>
      </c>
      <c r="M391" s="72">
        <f t="shared" si="135"/>
        <v>0.22474659210066411</v>
      </c>
      <c r="N391" s="72">
        <f t="shared" si="135"/>
        <v>0.26042553191489359</v>
      </c>
      <c r="O391" s="72">
        <f t="shared" si="135"/>
        <v>0.23148148148148148</v>
      </c>
      <c r="P391" s="72">
        <f t="shared" si="135"/>
        <v>0.2352015113350126</v>
      </c>
      <c r="Q391" s="72">
        <f t="shared" si="135"/>
        <v>0.35837135837135836</v>
      </c>
      <c r="R391" s="72">
        <f t="shared" si="135"/>
        <v>0.2570093457943925</v>
      </c>
      <c r="S391" s="72">
        <f t="shared" si="135"/>
        <v>0.23697826836840291</v>
      </c>
      <c r="T391" s="72">
        <f t="shared" si="135"/>
        <v>0.16031099592743428</v>
      </c>
      <c r="U391" s="72">
        <f t="shared" si="135"/>
        <v>0.22233366766967569</v>
      </c>
      <c r="V391" s="72">
        <f t="shared" si="135"/>
        <v>0.27264180507677843</v>
      </c>
      <c r="W391" s="72">
        <f t="shared" si="135"/>
        <v>0.22251506024096385</v>
      </c>
      <c r="X391" s="72">
        <f t="shared" si="135"/>
        <v>0.31434121074781485</v>
      </c>
      <c r="Y391" s="72">
        <f t="shared" si="135"/>
        <v>0.293188202247191</v>
      </c>
      <c r="Z391" s="72">
        <f t="shared" si="135"/>
        <v>0.25919948353776628</v>
      </c>
      <c r="AA391" s="72">
        <f t="shared" si="135"/>
        <v>0.23879346459991621</v>
      </c>
      <c r="AB391" s="72">
        <f t="shared" si="135"/>
        <v>0.2779021426287176</v>
      </c>
      <c r="AC391" s="72">
        <f t="shared" si="135"/>
        <v>0.21359583952451708</v>
      </c>
      <c r="AD391" s="72">
        <f t="shared" si="135"/>
        <v>0.27568922305764409</v>
      </c>
      <c r="AE391" s="72">
        <f t="shared" si="135"/>
        <v>0.23711340206185566</v>
      </c>
      <c r="AF391" s="72">
        <f t="shared" si="135"/>
        <v>0.25490196078431371</v>
      </c>
      <c r="AG391" s="73">
        <f t="shared" si="135"/>
        <v>0.2711864406779661</v>
      </c>
    </row>
    <row r="392" spans="1:33" x14ac:dyDescent="0.25">
      <c r="A392" s="126" t="s">
        <v>358</v>
      </c>
      <c r="B392" s="50" t="s">
        <v>331</v>
      </c>
      <c r="C392" s="51" t="s">
        <v>258</v>
      </c>
      <c r="D392" s="89" t="s">
        <v>123</v>
      </c>
      <c r="E392" s="89">
        <v>2018</v>
      </c>
      <c r="F392" s="52">
        <v>4974</v>
      </c>
      <c r="G392" s="52">
        <v>348</v>
      </c>
      <c r="H392" s="52">
        <v>63</v>
      </c>
      <c r="I392" s="52">
        <v>63</v>
      </c>
      <c r="J392" s="52">
        <v>60</v>
      </c>
      <c r="K392" s="52">
        <v>81</v>
      </c>
      <c r="L392" s="52">
        <v>12</v>
      </c>
      <c r="M392" s="52">
        <v>69</v>
      </c>
      <c r="N392" s="52">
        <v>12</v>
      </c>
      <c r="O392" s="52">
        <v>24</v>
      </c>
      <c r="P392" s="52">
        <v>21</v>
      </c>
      <c r="Q392" s="52">
        <v>24</v>
      </c>
      <c r="R392" s="52">
        <v>21</v>
      </c>
      <c r="S392" s="52">
        <v>21</v>
      </c>
      <c r="T392" s="52">
        <v>15</v>
      </c>
      <c r="U392" s="52">
        <v>21</v>
      </c>
      <c r="V392" s="52">
        <v>21</v>
      </c>
      <c r="W392" s="52">
        <v>21</v>
      </c>
      <c r="X392" s="52">
        <v>15</v>
      </c>
      <c r="Y392" s="52">
        <v>33</v>
      </c>
      <c r="Z392" s="52">
        <v>27</v>
      </c>
      <c r="AA392" s="52">
        <v>24</v>
      </c>
      <c r="AB392" s="52">
        <v>21</v>
      </c>
      <c r="AC392" s="52">
        <v>27</v>
      </c>
      <c r="AD392" s="52">
        <v>0</v>
      </c>
      <c r="AE392" s="52">
        <v>0</v>
      </c>
      <c r="AF392" s="52">
        <v>6</v>
      </c>
      <c r="AG392" s="53">
        <v>0</v>
      </c>
    </row>
    <row r="393" spans="1:33" x14ac:dyDescent="0.25">
      <c r="A393" s="126"/>
      <c r="B393" s="98"/>
      <c r="C393" s="54" t="s">
        <v>259</v>
      </c>
      <c r="D393" s="26" t="s">
        <v>212</v>
      </c>
      <c r="E393" s="26">
        <v>2018</v>
      </c>
      <c r="F393" s="21">
        <v>10152</v>
      </c>
      <c r="G393" s="21">
        <v>810</v>
      </c>
      <c r="H393" s="21">
        <v>123</v>
      </c>
      <c r="I393" s="21">
        <v>183</v>
      </c>
      <c r="J393" s="21">
        <v>165</v>
      </c>
      <c r="K393" s="21">
        <v>156</v>
      </c>
      <c r="L393" s="21">
        <v>21</v>
      </c>
      <c r="M393" s="21">
        <v>162</v>
      </c>
      <c r="N393" s="21">
        <v>21</v>
      </c>
      <c r="O393" s="21">
        <v>48</v>
      </c>
      <c r="P393" s="21">
        <v>33</v>
      </c>
      <c r="Q393" s="21">
        <v>87</v>
      </c>
      <c r="R393" s="21">
        <v>51</v>
      </c>
      <c r="S393" s="21">
        <v>54</v>
      </c>
      <c r="T393" s="21">
        <v>48</v>
      </c>
      <c r="U393" s="21">
        <v>48</v>
      </c>
      <c r="V393" s="21">
        <v>36</v>
      </c>
      <c r="W393" s="21">
        <v>45</v>
      </c>
      <c r="X393" s="21">
        <v>48</v>
      </c>
      <c r="Y393" s="21">
        <v>60</v>
      </c>
      <c r="Z393" s="21">
        <v>48</v>
      </c>
      <c r="AA393" s="21">
        <v>72</v>
      </c>
      <c r="AB393" s="21">
        <v>54</v>
      </c>
      <c r="AC393" s="21">
        <v>60</v>
      </c>
      <c r="AD393" s="21">
        <v>12</v>
      </c>
      <c r="AE393" s="21">
        <v>9</v>
      </c>
      <c r="AF393" s="21">
        <v>0</v>
      </c>
      <c r="AG393" s="22">
        <v>0</v>
      </c>
    </row>
    <row r="394" spans="1:33" x14ac:dyDescent="0.25">
      <c r="A394" s="126"/>
      <c r="B394" s="98"/>
      <c r="C394" s="54" t="s">
        <v>260</v>
      </c>
      <c r="D394" s="26" t="s">
        <v>2</v>
      </c>
      <c r="E394" s="26">
        <v>2018</v>
      </c>
      <c r="F394" s="21">
        <v>15312</v>
      </c>
      <c r="G394" s="21">
        <v>1167</v>
      </c>
      <c r="H394" s="21">
        <v>222</v>
      </c>
      <c r="I394" s="21">
        <v>297</v>
      </c>
      <c r="J394" s="21">
        <v>225</v>
      </c>
      <c r="K394" s="21">
        <v>222</v>
      </c>
      <c r="L394" s="21">
        <v>27</v>
      </c>
      <c r="M394" s="21">
        <v>177</v>
      </c>
      <c r="N394" s="21">
        <v>27</v>
      </c>
      <c r="O394" s="21">
        <v>69</v>
      </c>
      <c r="P394" s="21">
        <v>45</v>
      </c>
      <c r="Q394" s="21">
        <v>126</v>
      </c>
      <c r="R394" s="21">
        <v>78</v>
      </c>
      <c r="S394" s="21">
        <v>57</v>
      </c>
      <c r="T394" s="21">
        <v>45</v>
      </c>
      <c r="U394" s="21">
        <v>42</v>
      </c>
      <c r="V394" s="21">
        <v>78</v>
      </c>
      <c r="W394" s="21">
        <v>60</v>
      </c>
      <c r="X394" s="21">
        <v>96</v>
      </c>
      <c r="Y394" s="21">
        <v>75</v>
      </c>
      <c r="Z394" s="21">
        <v>78</v>
      </c>
      <c r="AA394" s="21">
        <v>117</v>
      </c>
      <c r="AB394" s="21">
        <v>93</v>
      </c>
      <c r="AC394" s="21">
        <v>75</v>
      </c>
      <c r="AD394" s="21">
        <v>0</v>
      </c>
      <c r="AE394" s="21">
        <v>12</v>
      </c>
      <c r="AF394" s="21">
        <v>6</v>
      </c>
      <c r="AG394" s="22">
        <v>9</v>
      </c>
    </row>
    <row r="395" spans="1:33" x14ac:dyDescent="0.25">
      <c r="A395" s="126"/>
      <c r="B395" s="98"/>
      <c r="C395" s="54" t="s">
        <v>264</v>
      </c>
      <c r="D395" s="26" t="s">
        <v>20</v>
      </c>
      <c r="E395" s="26">
        <v>2018</v>
      </c>
      <c r="F395" s="21">
        <v>14538</v>
      </c>
      <c r="G395" s="21">
        <v>1230</v>
      </c>
      <c r="H395" s="21">
        <v>243</v>
      </c>
      <c r="I395" s="21">
        <v>300</v>
      </c>
      <c r="J395" s="21">
        <v>207</v>
      </c>
      <c r="K395" s="21">
        <v>267</v>
      </c>
      <c r="L395" s="21">
        <v>27</v>
      </c>
      <c r="M395" s="21">
        <v>183</v>
      </c>
      <c r="N395" s="21">
        <v>27</v>
      </c>
      <c r="O395" s="21">
        <v>84</v>
      </c>
      <c r="P395" s="21">
        <v>51</v>
      </c>
      <c r="Q395" s="21">
        <v>123</v>
      </c>
      <c r="R395" s="21">
        <v>72</v>
      </c>
      <c r="S395" s="21">
        <v>72</v>
      </c>
      <c r="T395" s="21">
        <v>39</v>
      </c>
      <c r="U395" s="21">
        <v>48</v>
      </c>
      <c r="V395" s="21">
        <v>93</v>
      </c>
      <c r="W395" s="21">
        <v>48</v>
      </c>
      <c r="X395" s="21">
        <v>108</v>
      </c>
      <c r="Y395" s="21">
        <v>111</v>
      </c>
      <c r="Z395" s="21">
        <v>72</v>
      </c>
      <c r="AA395" s="21">
        <v>120</v>
      </c>
      <c r="AB395" s="21">
        <v>99</v>
      </c>
      <c r="AC395" s="21">
        <v>63</v>
      </c>
      <c r="AD395" s="21">
        <v>12</v>
      </c>
      <c r="AE395" s="21">
        <v>0</v>
      </c>
      <c r="AF395" s="21">
        <v>0</v>
      </c>
      <c r="AG395" s="22">
        <v>9</v>
      </c>
    </row>
    <row r="396" spans="1:33" x14ac:dyDescent="0.25">
      <c r="A396" s="126"/>
      <c r="B396" s="98"/>
      <c r="C396" s="54" t="s">
        <v>265</v>
      </c>
      <c r="D396" s="26" t="s">
        <v>3</v>
      </c>
      <c r="E396" s="26">
        <v>2018</v>
      </c>
      <c r="F396" s="21">
        <v>32031</v>
      </c>
      <c r="G396" s="21">
        <v>2949</v>
      </c>
      <c r="H396" s="21">
        <v>609</v>
      </c>
      <c r="I396" s="21">
        <v>792</v>
      </c>
      <c r="J396" s="21">
        <v>423</v>
      </c>
      <c r="K396" s="21">
        <v>699</v>
      </c>
      <c r="L396" s="21">
        <v>48</v>
      </c>
      <c r="M396" s="21">
        <v>381</v>
      </c>
      <c r="N396" s="21">
        <v>48</v>
      </c>
      <c r="O396" s="21">
        <v>201</v>
      </c>
      <c r="P396" s="21">
        <v>141</v>
      </c>
      <c r="Q396" s="21">
        <v>348</v>
      </c>
      <c r="R396" s="21">
        <v>216</v>
      </c>
      <c r="S396" s="21">
        <v>138</v>
      </c>
      <c r="T396" s="21">
        <v>60</v>
      </c>
      <c r="U396" s="21">
        <v>129</v>
      </c>
      <c r="V396" s="21">
        <v>204</v>
      </c>
      <c r="W396" s="21">
        <v>126</v>
      </c>
      <c r="X396" s="21">
        <v>249</v>
      </c>
      <c r="Y396" s="21">
        <v>282</v>
      </c>
      <c r="Z396" s="21">
        <v>192</v>
      </c>
      <c r="AA396" s="21">
        <v>237</v>
      </c>
      <c r="AB396" s="21">
        <v>264</v>
      </c>
      <c r="AC396" s="21">
        <v>114</v>
      </c>
      <c r="AD396" s="21">
        <v>15</v>
      </c>
      <c r="AE396" s="21">
        <v>18</v>
      </c>
      <c r="AF396" s="21">
        <v>12</v>
      </c>
      <c r="AG396" s="22">
        <v>9</v>
      </c>
    </row>
    <row r="397" spans="1:33" x14ac:dyDescent="0.25">
      <c r="A397" s="126"/>
      <c r="B397" s="98"/>
      <c r="C397" s="54" t="s">
        <v>266</v>
      </c>
      <c r="D397" s="26" t="s">
        <v>6</v>
      </c>
      <c r="E397" s="26">
        <v>2018</v>
      </c>
      <c r="F397" s="21">
        <v>59175</v>
      </c>
      <c r="G397" s="21">
        <v>5316</v>
      </c>
      <c r="H397" s="21">
        <v>1092</v>
      </c>
      <c r="I397" s="21">
        <v>1293</v>
      </c>
      <c r="J397" s="21">
        <v>807</v>
      </c>
      <c r="K397" s="21">
        <v>1242</v>
      </c>
      <c r="L397" s="21">
        <v>123</v>
      </c>
      <c r="M397" s="21">
        <v>756</v>
      </c>
      <c r="N397" s="21">
        <v>123</v>
      </c>
      <c r="O397" s="21">
        <v>345</v>
      </c>
      <c r="P397" s="21">
        <v>261</v>
      </c>
      <c r="Q397" s="21">
        <v>477</v>
      </c>
      <c r="R397" s="21">
        <v>411</v>
      </c>
      <c r="S397" s="21">
        <v>261</v>
      </c>
      <c r="T397" s="21">
        <v>171</v>
      </c>
      <c r="U397" s="21">
        <v>288</v>
      </c>
      <c r="V397" s="21">
        <v>384</v>
      </c>
      <c r="W397" s="21">
        <v>288</v>
      </c>
      <c r="X397" s="21">
        <v>438</v>
      </c>
      <c r="Y397" s="21">
        <v>489</v>
      </c>
      <c r="Z397" s="21">
        <v>378</v>
      </c>
      <c r="AA397" s="21">
        <v>348</v>
      </c>
      <c r="AB397" s="21">
        <v>444</v>
      </c>
      <c r="AC397" s="21">
        <v>207</v>
      </c>
      <c r="AD397" s="21">
        <v>33</v>
      </c>
      <c r="AE397" s="21">
        <v>36</v>
      </c>
      <c r="AF397" s="21">
        <v>21</v>
      </c>
      <c r="AG397" s="22">
        <v>30</v>
      </c>
    </row>
    <row r="398" spans="1:33" x14ac:dyDescent="0.25">
      <c r="A398" s="126"/>
      <c r="B398" s="98"/>
      <c r="C398" s="54" t="s">
        <v>270</v>
      </c>
      <c r="D398" s="26" t="s">
        <v>9</v>
      </c>
      <c r="E398" s="26">
        <v>2018</v>
      </c>
      <c r="F398" s="21">
        <v>105777</v>
      </c>
      <c r="G398" s="21">
        <v>9270</v>
      </c>
      <c r="H398" s="21">
        <v>1911</v>
      </c>
      <c r="I398" s="21">
        <v>1986</v>
      </c>
      <c r="J398" s="21">
        <v>1473</v>
      </c>
      <c r="K398" s="21">
        <v>2142</v>
      </c>
      <c r="L398" s="21">
        <v>207</v>
      </c>
      <c r="M398" s="21">
        <v>1548</v>
      </c>
      <c r="N398" s="21">
        <v>207</v>
      </c>
      <c r="O398" s="21">
        <v>639</v>
      </c>
      <c r="P398" s="21">
        <v>570</v>
      </c>
      <c r="Q398" s="21">
        <v>585</v>
      </c>
      <c r="R398" s="21">
        <v>741</v>
      </c>
      <c r="S398" s="21">
        <v>450</v>
      </c>
      <c r="T398" s="21">
        <v>399</v>
      </c>
      <c r="U398" s="21">
        <v>609</v>
      </c>
      <c r="V398" s="21">
        <v>612</v>
      </c>
      <c r="W398" s="21">
        <v>549</v>
      </c>
      <c r="X398" s="21">
        <v>663</v>
      </c>
      <c r="Y398" s="21">
        <v>768</v>
      </c>
      <c r="Z398" s="21">
        <v>738</v>
      </c>
      <c r="AA398" s="21">
        <v>525</v>
      </c>
      <c r="AB398" s="21">
        <v>729</v>
      </c>
      <c r="AC398" s="21">
        <v>489</v>
      </c>
      <c r="AD398" s="21">
        <v>75</v>
      </c>
      <c r="AE398" s="21">
        <v>54</v>
      </c>
      <c r="AF398" s="21">
        <v>30</v>
      </c>
      <c r="AG398" s="22">
        <v>48</v>
      </c>
    </row>
    <row r="399" spans="1:33" x14ac:dyDescent="0.25">
      <c r="A399" s="126"/>
      <c r="B399" s="98"/>
      <c r="C399" s="54" t="s">
        <v>272</v>
      </c>
      <c r="D399" s="26" t="s">
        <v>11</v>
      </c>
      <c r="E399" s="26">
        <v>2018</v>
      </c>
      <c r="F399" s="21">
        <v>45423</v>
      </c>
      <c r="G399" s="21">
        <v>4002</v>
      </c>
      <c r="H399" s="21">
        <v>813</v>
      </c>
      <c r="I399" s="21">
        <v>876</v>
      </c>
      <c r="J399" s="21">
        <v>636</v>
      </c>
      <c r="K399" s="21">
        <v>876</v>
      </c>
      <c r="L399" s="21">
        <v>105</v>
      </c>
      <c r="M399" s="21">
        <v>702</v>
      </c>
      <c r="N399" s="21">
        <v>105</v>
      </c>
      <c r="O399" s="21">
        <v>243</v>
      </c>
      <c r="P399" s="21">
        <v>231</v>
      </c>
      <c r="Q399" s="21">
        <v>315</v>
      </c>
      <c r="R399" s="21">
        <v>309</v>
      </c>
      <c r="S399" s="21">
        <v>210</v>
      </c>
      <c r="T399" s="21">
        <v>156</v>
      </c>
      <c r="U399" s="21">
        <v>255</v>
      </c>
      <c r="V399" s="21">
        <v>285</v>
      </c>
      <c r="W399" s="21">
        <v>222</v>
      </c>
      <c r="X399" s="21">
        <v>279</v>
      </c>
      <c r="Y399" s="21">
        <v>324</v>
      </c>
      <c r="Z399" s="21">
        <v>282</v>
      </c>
      <c r="AA399" s="21">
        <v>258</v>
      </c>
      <c r="AB399" s="21">
        <v>294</v>
      </c>
      <c r="AC399" s="21">
        <v>237</v>
      </c>
      <c r="AD399" s="21">
        <v>36</v>
      </c>
      <c r="AE399" s="21">
        <v>30</v>
      </c>
      <c r="AF399" s="21">
        <v>12</v>
      </c>
      <c r="AG399" s="22">
        <v>30</v>
      </c>
    </row>
    <row r="400" spans="1:33" x14ac:dyDescent="0.25">
      <c r="A400" s="126"/>
      <c r="B400" s="98"/>
      <c r="C400" s="54" t="s">
        <v>273</v>
      </c>
      <c r="D400" s="26" t="s">
        <v>13</v>
      </c>
      <c r="E400" s="26">
        <v>2018</v>
      </c>
      <c r="F400" s="21">
        <v>45849</v>
      </c>
      <c r="G400" s="21">
        <v>3885</v>
      </c>
      <c r="H400" s="21">
        <v>750</v>
      </c>
      <c r="I400" s="21">
        <v>816</v>
      </c>
      <c r="J400" s="21">
        <v>633</v>
      </c>
      <c r="K400" s="21">
        <v>894</v>
      </c>
      <c r="L400" s="21">
        <v>102</v>
      </c>
      <c r="M400" s="21">
        <v>687</v>
      </c>
      <c r="N400" s="21">
        <v>102</v>
      </c>
      <c r="O400" s="21">
        <v>270</v>
      </c>
      <c r="P400" s="21">
        <v>222</v>
      </c>
      <c r="Q400" s="21">
        <v>270</v>
      </c>
      <c r="R400" s="21">
        <v>312</v>
      </c>
      <c r="S400" s="21">
        <v>204</v>
      </c>
      <c r="T400" s="21">
        <v>162</v>
      </c>
      <c r="U400" s="21">
        <v>252</v>
      </c>
      <c r="V400" s="21">
        <v>255</v>
      </c>
      <c r="W400" s="21">
        <v>213</v>
      </c>
      <c r="X400" s="21">
        <v>285</v>
      </c>
      <c r="Y400" s="21">
        <v>312</v>
      </c>
      <c r="Z400" s="21">
        <v>258</v>
      </c>
      <c r="AA400" s="21">
        <v>261</v>
      </c>
      <c r="AB400" s="21">
        <v>270</v>
      </c>
      <c r="AC400" s="21">
        <v>234</v>
      </c>
      <c r="AD400" s="21">
        <v>36</v>
      </c>
      <c r="AE400" s="21">
        <v>33</v>
      </c>
      <c r="AF400" s="21">
        <v>12</v>
      </c>
      <c r="AG400" s="22">
        <v>24</v>
      </c>
    </row>
    <row r="401" spans="1:33" x14ac:dyDescent="0.25">
      <c r="A401" s="126"/>
      <c r="B401" s="98"/>
      <c r="C401" s="54" t="s">
        <v>275</v>
      </c>
      <c r="D401" s="26" t="s">
        <v>15</v>
      </c>
      <c r="E401" s="26">
        <v>2018</v>
      </c>
      <c r="F401" s="21">
        <v>80745</v>
      </c>
      <c r="G401" s="21">
        <v>6522</v>
      </c>
      <c r="H401" s="21">
        <v>1260</v>
      </c>
      <c r="I401" s="21">
        <v>1302</v>
      </c>
      <c r="J401" s="21">
        <v>1161</v>
      </c>
      <c r="K401" s="21">
        <v>1413</v>
      </c>
      <c r="L401" s="21">
        <v>189</v>
      </c>
      <c r="M401" s="21">
        <v>1200</v>
      </c>
      <c r="N401" s="21">
        <v>189</v>
      </c>
      <c r="O401" s="21">
        <v>432</v>
      </c>
      <c r="P401" s="21">
        <v>396</v>
      </c>
      <c r="Q401" s="21">
        <v>372</v>
      </c>
      <c r="R401" s="21">
        <v>489</v>
      </c>
      <c r="S401" s="21">
        <v>312</v>
      </c>
      <c r="T401" s="21">
        <v>336</v>
      </c>
      <c r="U401" s="21">
        <v>501</v>
      </c>
      <c r="V401" s="21">
        <v>417</v>
      </c>
      <c r="W401" s="21">
        <v>453</v>
      </c>
      <c r="X401" s="21">
        <v>450</v>
      </c>
      <c r="Y401" s="21">
        <v>489</v>
      </c>
      <c r="Z401" s="21">
        <v>477</v>
      </c>
      <c r="AA401" s="21">
        <v>372</v>
      </c>
      <c r="AB401" s="21">
        <v>444</v>
      </c>
      <c r="AC401" s="21">
        <v>387</v>
      </c>
      <c r="AD401" s="21">
        <v>60</v>
      </c>
      <c r="AE401" s="21">
        <v>45</v>
      </c>
      <c r="AF401" s="21">
        <v>36</v>
      </c>
      <c r="AG401" s="22">
        <v>45</v>
      </c>
    </row>
    <row r="402" spans="1:33" x14ac:dyDescent="0.25">
      <c r="A402" s="126"/>
      <c r="B402" s="98"/>
      <c r="C402" s="54" t="s">
        <v>276</v>
      </c>
      <c r="D402" s="26" t="s">
        <v>17</v>
      </c>
      <c r="E402" s="26">
        <v>2018</v>
      </c>
      <c r="F402" s="21">
        <v>98793</v>
      </c>
      <c r="G402" s="21">
        <v>8499</v>
      </c>
      <c r="H402" s="21">
        <v>1569</v>
      </c>
      <c r="I402" s="21">
        <v>1842</v>
      </c>
      <c r="J402" s="21">
        <v>1455</v>
      </c>
      <c r="K402" s="21">
        <v>1842</v>
      </c>
      <c r="L402" s="21">
        <v>231</v>
      </c>
      <c r="M402" s="21">
        <v>1566</v>
      </c>
      <c r="N402" s="21">
        <v>231</v>
      </c>
      <c r="O402" s="21">
        <v>522</v>
      </c>
      <c r="P402" s="21">
        <v>507</v>
      </c>
      <c r="Q402" s="21">
        <v>666</v>
      </c>
      <c r="R402" s="21">
        <v>669</v>
      </c>
      <c r="S402" s="21">
        <v>477</v>
      </c>
      <c r="T402" s="21">
        <v>417</v>
      </c>
      <c r="U402" s="21">
        <v>588</v>
      </c>
      <c r="V402" s="21">
        <v>525</v>
      </c>
      <c r="W402" s="21">
        <v>525</v>
      </c>
      <c r="X402" s="21">
        <v>597</v>
      </c>
      <c r="Y402" s="21">
        <v>651</v>
      </c>
      <c r="Z402" s="21">
        <v>576</v>
      </c>
      <c r="AA402" s="21">
        <v>513</v>
      </c>
      <c r="AB402" s="21">
        <v>537</v>
      </c>
      <c r="AC402" s="21">
        <v>495</v>
      </c>
      <c r="AD402" s="21">
        <v>72</v>
      </c>
      <c r="AE402" s="21">
        <v>75</v>
      </c>
      <c r="AF402" s="21">
        <v>30</v>
      </c>
      <c r="AG402" s="22">
        <v>57</v>
      </c>
    </row>
    <row r="403" spans="1:33" x14ac:dyDescent="0.25">
      <c r="A403" s="126"/>
      <c r="B403" s="98"/>
      <c r="C403" s="54" t="s">
        <v>277</v>
      </c>
      <c r="D403" s="26" t="s">
        <v>21</v>
      </c>
      <c r="E403" s="26">
        <v>2018</v>
      </c>
      <c r="F403" s="21">
        <v>107058</v>
      </c>
      <c r="G403" s="21">
        <v>9330</v>
      </c>
      <c r="H403" s="21">
        <v>1854</v>
      </c>
      <c r="I403" s="21">
        <v>2043</v>
      </c>
      <c r="J403" s="21">
        <v>1560</v>
      </c>
      <c r="K403" s="21">
        <v>2004</v>
      </c>
      <c r="L403" s="21">
        <v>258</v>
      </c>
      <c r="M403" s="21">
        <v>1608</v>
      </c>
      <c r="N403" s="21">
        <v>258</v>
      </c>
      <c r="O403" s="21">
        <v>555</v>
      </c>
      <c r="P403" s="21">
        <v>543</v>
      </c>
      <c r="Q403" s="21">
        <v>717</v>
      </c>
      <c r="R403" s="21">
        <v>714</v>
      </c>
      <c r="S403" s="21">
        <v>477</v>
      </c>
      <c r="T403" s="21">
        <v>435</v>
      </c>
      <c r="U403" s="21">
        <v>552</v>
      </c>
      <c r="V403" s="21">
        <v>642</v>
      </c>
      <c r="W403" s="21">
        <v>582</v>
      </c>
      <c r="X403" s="21">
        <v>693</v>
      </c>
      <c r="Y403" s="21">
        <v>735</v>
      </c>
      <c r="Z403" s="21">
        <v>636</v>
      </c>
      <c r="AA403" s="21">
        <v>543</v>
      </c>
      <c r="AB403" s="21">
        <v>672</v>
      </c>
      <c r="AC403" s="21">
        <v>582</v>
      </c>
      <c r="AD403" s="21">
        <v>72</v>
      </c>
      <c r="AE403" s="21">
        <v>81</v>
      </c>
      <c r="AF403" s="21">
        <v>27</v>
      </c>
      <c r="AG403" s="22">
        <v>78</v>
      </c>
    </row>
    <row r="404" spans="1:33" x14ac:dyDescent="0.25">
      <c r="A404" s="126"/>
      <c r="B404" s="98"/>
      <c r="C404" s="54" t="s">
        <v>278</v>
      </c>
      <c r="D404" s="26" t="s">
        <v>24</v>
      </c>
      <c r="E404" s="26">
        <v>2018</v>
      </c>
      <c r="F404" s="21">
        <v>97539</v>
      </c>
      <c r="G404" s="21">
        <v>8655</v>
      </c>
      <c r="H404" s="21">
        <v>1698</v>
      </c>
      <c r="I404" s="21">
        <v>1833</v>
      </c>
      <c r="J404" s="21">
        <v>1572</v>
      </c>
      <c r="K404" s="21">
        <v>1854</v>
      </c>
      <c r="L404" s="21">
        <v>213</v>
      </c>
      <c r="M404" s="21">
        <v>1479</v>
      </c>
      <c r="N404" s="21">
        <v>213</v>
      </c>
      <c r="O404" s="21">
        <v>531</v>
      </c>
      <c r="P404" s="21">
        <v>483</v>
      </c>
      <c r="Q404" s="21">
        <v>651</v>
      </c>
      <c r="R404" s="21">
        <v>666</v>
      </c>
      <c r="S404" s="21">
        <v>456</v>
      </c>
      <c r="T404" s="21">
        <v>453</v>
      </c>
      <c r="U404" s="21">
        <v>516</v>
      </c>
      <c r="V404" s="21">
        <v>567</v>
      </c>
      <c r="W404" s="21">
        <v>594</v>
      </c>
      <c r="X404" s="21">
        <v>585</v>
      </c>
      <c r="Y404" s="21">
        <v>663</v>
      </c>
      <c r="Z404" s="21">
        <v>600</v>
      </c>
      <c r="AA404" s="21">
        <v>525</v>
      </c>
      <c r="AB404" s="21">
        <v>651</v>
      </c>
      <c r="AC404" s="21">
        <v>510</v>
      </c>
      <c r="AD404" s="21">
        <v>66</v>
      </c>
      <c r="AE404" s="21">
        <v>60</v>
      </c>
      <c r="AF404" s="21">
        <v>33</v>
      </c>
      <c r="AG404" s="22">
        <v>54</v>
      </c>
    </row>
    <row r="405" spans="1:33" x14ac:dyDescent="0.25">
      <c r="A405" s="126"/>
      <c r="B405" s="98"/>
      <c r="C405" s="54" t="s">
        <v>279</v>
      </c>
      <c r="D405" s="26" t="s">
        <v>26</v>
      </c>
      <c r="E405" s="26">
        <v>2018</v>
      </c>
      <c r="F405" s="21">
        <v>242262</v>
      </c>
      <c r="G405" s="21">
        <v>21201</v>
      </c>
      <c r="H405" s="21">
        <v>4419</v>
      </c>
      <c r="I405" s="21">
        <v>4281</v>
      </c>
      <c r="J405" s="21">
        <v>3855</v>
      </c>
      <c r="K405" s="21">
        <v>4332</v>
      </c>
      <c r="L405" s="21">
        <v>573</v>
      </c>
      <c r="M405" s="21">
        <v>3738</v>
      </c>
      <c r="N405" s="21">
        <v>573</v>
      </c>
      <c r="O405" s="21">
        <v>1299</v>
      </c>
      <c r="P405" s="21">
        <v>1389</v>
      </c>
      <c r="Q405" s="21">
        <v>1386</v>
      </c>
      <c r="R405" s="21">
        <v>1644</v>
      </c>
      <c r="S405" s="21">
        <v>1098</v>
      </c>
      <c r="T405" s="21">
        <v>1305</v>
      </c>
      <c r="U405" s="21">
        <v>1395</v>
      </c>
      <c r="V405" s="21">
        <v>1452</v>
      </c>
      <c r="W405" s="21">
        <v>1449</v>
      </c>
      <c r="X405" s="21">
        <v>1425</v>
      </c>
      <c r="Y405" s="21">
        <v>1389</v>
      </c>
      <c r="Z405" s="21">
        <v>1470</v>
      </c>
      <c r="AA405" s="21">
        <v>1104</v>
      </c>
      <c r="AB405" s="21">
        <v>1581</v>
      </c>
      <c r="AC405" s="21">
        <v>1242</v>
      </c>
      <c r="AD405" s="21">
        <v>195</v>
      </c>
      <c r="AE405" s="21">
        <v>186</v>
      </c>
      <c r="AF405" s="21">
        <v>69</v>
      </c>
      <c r="AG405" s="22">
        <v>120</v>
      </c>
    </row>
    <row r="406" spans="1:33" x14ac:dyDescent="0.25">
      <c r="A406" s="126"/>
      <c r="B406" s="98"/>
      <c r="C406" s="54" t="s">
        <v>281</v>
      </c>
      <c r="D406" s="26" t="s">
        <v>5</v>
      </c>
      <c r="E406" s="26">
        <v>2018</v>
      </c>
      <c r="F406" s="21">
        <v>295119</v>
      </c>
      <c r="G406" s="21">
        <v>25872</v>
      </c>
      <c r="H406" s="21">
        <v>5679</v>
      </c>
      <c r="I406" s="21">
        <v>4956</v>
      </c>
      <c r="J406" s="21">
        <v>4836</v>
      </c>
      <c r="K406" s="21">
        <v>4845</v>
      </c>
      <c r="L406" s="21">
        <v>672</v>
      </c>
      <c r="M406" s="21">
        <v>4887</v>
      </c>
      <c r="N406" s="21">
        <v>672</v>
      </c>
      <c r="O406" s="21">
        <v>1644</v>
      </c>
      <c r="P406" s="21">
        <v>1986</v>
      </c>
      <c r="Q406" s="21">
        <v>1353</v>
      </c>
      <c r="R406" s="21">
        <v>1824</v>
      </c>
      <c r="S406" s="21">
        <v>1416</v>
      </c>
      <c r="T406" s="21">
        <v>2049</v>
      </c>
      <c r="U406" s="21">
        <v>1881</v>
      </c>
      <c r="V406" s="21">
        <v>1806</v>
      </c>
      <c r="W406" s="21">
        <v>1710</v>
      </c>
      <c r="X406" s="21">
        <v>1743</v>
      </c>
      <c r="Y406" s="21">
        <v>1380</v>
      </c>
      <c r="Z406" s="21">
        <v>1860</v>
      </c>
      <c r="AA406" s="21">
        <v>1080</v>
      </c>
      <c r="AB406" s="21">
        <v>1884</v>
      </c>
      <c r="AC406" s="21">
        <v>1590</v>
      </c>
      <c r="AD406" s="21">
        <v>249</v>
      </c>
      <c r="AE406" s="21">
        <v>240</v>
      </c>
      <c r="AF406" s="21">
        <v>90</v>
      </c>
      <c r="AG406" s="22">
        <v>93</v>
      </c>
    </row>
    <row r="407" spans="1:33" x14ac:dyDescent="0.25">
      <c r="A407" s="126"/>
      <c r="B407" s="98"/>
      <c r="C407" s="54" t="s">
        <v>282</v>
      </c>
      <c r="D407" s="26" t="s">
        <v>8</v>
      </c>
      <c r="E407" s="26">
        <v>2018</v>
      </c>
      <c r="F407" s="21">
        <v>272208</v>
      </c>
      <c r="G407" s="21">
        <v>20370</v>
      </c>
      <c r="H407" s="21">
        <v>5118</v>
      </c>
      <c r="I407" s="21">
        <v>3315</v>
      </c>
      <c r="J407" s="21">
        <v>3246</v>
      </c>
      <c r="K407" s="21">
        <v>2511</v>
      </c>
      <c r="L407" s="21">
        <v>570</v>
      </c>
      <c r="M407" s="21">
        <v>5607</v>
      </c>
      <c r="N407" s="21">
        <v>570</v>
      </c>
      <c r="O407" s="21">
        <v>936</v>
      </c>
      <c r="P407" s="21">
        <v>2286</v>
      </c>
      <c r="Q407" s="21">
        <v>717</v>
      </c>
      <c r="R407" s="21">
        <v>1059</v>
      </c>
      <c r="S407" s="21">
        <v>2643</v>
      </c>
      <c r="T407" s="21">
        <v>1713</v>
      </c>
      <c r="U407" s="21">
        <v>1560</v>
      </c>
      <c r="V407" s="21">
        <v>1848</v>
      </c>
      <c r="W407" s="21">
        <v>783</v>
      </c>
      <c r="X407" s="21">
        <v>1290</v>
      </c>
      <c r="Y407" s="21">
        <v>516</v>
      </c>
      <c r="Z407" s="21">
        <v>1305</v>
      </c>
      <c r="AA407" s="21">
        <v>756</v>
      </c>
      <c r="AB407" s="21">
        <v>984</v>
      </c>
      <c r="AC407" s="21">
        <v>1404</v>
      </c>
      <c r="AD407" s="21">
        <v>213</v>
      </c>
      <c r="AE407" s="21">
        <v>231</v>
      </c>
      <c r="AF407" s="21">
        <v>54</v>
      </c>
      <c r="AG407" s="22">
        <v>72</v>
      </c>
    </row>
    <row r="408" spans="1:33" x14ac:dyDescent="0.25">
      <c r="A408" s="126"/>
      <c r="B408" s="98"/>
      <c r="C408" s="54" t="s">
        <v>297</v>
      </c>
      <c r="D408" s="26" t="s">
        <v>149</v>
      </c>
      <c r="E408" s="26">
        <v>2018</v>
      </c>
      <c r="F408" s="21">
        <v>126831</v>
      </c>
      <c r="G408" s="21">
        <v>8952</v>
      </c>
      <c r="H408" s="21">
        <v>1620</v>
      </c>
      <c r="I408" s="21">
        <v>2145</v>
      </c>
      <c r="J408" s="21">
        <v>1452</v>
      </c>
      <c r="K408" s="21">
        <v>1818</v>
      </c>
      <c r="L408" s="21">
        <v>366</v>
      </c>
      <c r="M408" s="21">
        <v>1545</v>
      </c>
      <c r="N408" s="21">
        <v>366</v>
      </c>
      <c r="O408" s="21">
        <v>516</v>
      </c>
      <c r="P408" s="21">
        <v>492</v>
      </c>
      <c r="Q408" s="21">
        <v>1011</v>
      </c>
      <c r="R408" s="21">
        <v>678</v>
      </c>
      <c r="S408" s="21">
        <v>567</v>
      </c>
      <c r="T408" s="21">
        <v>435</v>
      </c>
      <c r="U408" s="21">
        <v>462</v>
      </c>
      <c r="V408" s="21">
        <v>558</v>
      </c>
      <c r="W408" s="21">
        <v>486</v>
      </c>
      <c r="X408" s="21">
        <v>615</v>
      </c>
      <c r="Y408" s="21">
        <v>627</v>
      </c>
      <c r="Z408" s="21">
        <v>525</v>
      </c>
      <c r="AA408" s="21">
        <v>534</v>
      </c>
      <c r="AB408" s="21">
        <v>573</v>
      </c>
      <c r="AC408" s="21">
        <v>516</v>
      </c>
      <c r="AD408" s="21">
        <v>87</v>
      </c>
      <c r="AE408" s="21">
        <v>129</v>
      </c>
      <c r="AF408" s="21">
        <v>54</v>
      </c>
      <c r="AG408" s="22">
        <v>96</v>
      </c>
    </row>
    <row r="409" spans="1:33" x14ac:dyDescent="0.25">
      <c r="A409" s="126"/>
      <c r="B409" s="98"/>
      <c r="C409" s="54" t="s">
        <v>197</v>
      </c>
      <c r="D409" s="26" t="s">
        <v>197</v>
      </c>
      <c r="E409" s="26">
        <v>2018</v>
      </c>
      <c r="F409" s="21">
        <v>1653792</v>
      </c>
      <c r="G409" s="21">
        <v>138381</v>
      </c>
      <c r="H409" s="21">
        <v>29043</v>
      </c>
      <c r="I409" s="21">
        <v>28326</v>
      </c>
      <c r="J409" s="21">
        <v>23769</v>
      </c>
      <c r="K409" s="21">
        <v>27201</v>
      </c>
      <c r="L409" s="21">
        <v>3747</v>
      </c>
      <c r="M409" s="21">
        <v>26295</v>
      </c>
      <c r="N409" s="21">
        <v>3747</v>
      </c>
      <c r="O409" s="21">
        <v>8358</v>
      </c>
      <c r="P409" s="21">
        <v>9666</v>
      </c>
      <c r="Q409" s="21">
        <v>9228</v>
      </c>
      <c r="R409" s="21">
        <v>9948</v>
      </c>
      <c r="S409" s="21">
        <v>8916</v>
      </c>
      <c r="T409" s="21">
        <v>8241</v>
      </c>
      <c r="U409" s="21">
        <v>9150</v>
      </c>
      <c r="V409" s="21">
        <v>9780</v>
      </c>
      <c r="W409" s="21">
        <v>8145</v>
      </c>
      <c r="X409" s="21">
        <v>9579</v>
      </c>
      <c r="Y409" s="21">
        <v>8898</v>
      </c>
      <c r="Z409" s="21">
        <v>9522</v>
      </c>
      <c r="AA409" s="21">
        <v>7383</v>
      </c>
      <c r="AB409" s="21">
        <v>9597</v>
      </c>
      <c r="AC409" s="21">
        <v>8226</v>
      </c>
      <c r="AD409" s="21">
        <v>1233</v>
      </c>
      <c r="AE409" s="21">
        <v>1239</v>
      </c>
      <c r="AF409" s="21">
        <v>498</v>
      </c>
      <c r="AG409" s="22">
        <v>777</v>
      </c>
    </row>
    <row r="410" spans="1:33" x14ac:dyDescent="0.25">
      <c r="A410" s="126"/>
      <c r="B410" s="98"/>
      <c r="C410" s="54" t="s">
        <v>198</v>
      </c>
      <c r="D410" s="26" t="s">
        <v>198</v>
      </c>
      <c r="E410" s="26">
        <v>2018</v>
      </c>
      <c r="F410" s="21">
        <v>1526961</v>
      </c>
      <c r="G410" s="21">
        <v>129429</v>
      </c>
      <c r="H410" s="21">
        <v>27420</v>
      </c>
      <c r="I410" s="21">
        <v>26178</v>
      </c>
      <c r="J410" s="21">
        <v>22317</v>
      </c>
      <c r="K410" s="21">
        <v>25383</v>
      </c>
      <c r="L410" s="21">
        <v>3381</v>
      </c>
      <c r="M410" s="21">
        <v>24750</v>
      </c>
      <c r="N410" s="21">
        <v>3381</v>
      </c>
      <c r="O410" s="21">
        <v>7839</v>
      </c>
      <c r="P410" s="21">
        <v>9174</v>
      </c>
      <c r="Q410" s="21">
        <v>8220</v>
      </c>
      <c r="R410" s="21">
        <v>9270</v>
      </c>
      <c r="S410" s="21">
        <v>8349</v>
      </c>
      <c r="T410" s="21">
        <v>7803</v>
      </c>
      <c r="U410" s="21">
        <v>8685</v>
      </c>
      <c r="V410" s="21">
        <v>9222</v>
      </c>
      <c r="W410" s="21">
        <v>7659</v>
      </c>
      <c r="X410" s="21">
        <v>8964</v>
      </c>
      <c r="Y410" s="21">
        <v>8274</v>
      </c>
      <c r="Z410" s="21">
        <v>8994</v>
      </c>
      <c r="AA410" s="21">
        <v>6849</v>
      </c>
      <c r="AB410" s="21">
        <v>9027</v>
      </c>
      <c r="AC410" s="21">
        <v>7713</v>
      </c>
      <c r="AD410" s="21">
        <v>1143</v>
      </c>
      <c r="AE410" s="21">
        <v>1107</v>
      </c>
      <c r="AF410" s="21">
        <v>441</v>
      </c>
      <c r="AG410" s="22">
        <v>684</v>
      </c>
    </row>
    <row r="411" spans="1:33" x14ac:dyDescent="0.25">
      <c r="A411" s="126"/>
      <c r="B411" s="98"/>
      <c r="C411" s="54" t="s">
        <v>394</v>
      </c>
      <c r="D411" s="26" t="s">
        <v>132</v>
      </c>
      <c r="E411" s="26">
        <v>2018</v>
      </c>
      <c r="F411" s="86">
        <v>75700</v>
      </c>
      <c r="G411" s="86">
        <v>73900</v>
      </c>
      <c r="H411" s="86">
        <v>80200</v>
      </c>
      <c r="I411" s="86">
        <v>67100</v>
      </c>
      <c r="J411" s="86">
        <v>76100</v>
      </c>
      <c r="K411" s="86">
        <v>64600</v>
      </c>
      <c r="L411" s="86">
        <v>76500</v>
      </c>
      <c r="M411" s="86">
        <v>84900</v>
      </c>
      <c r="N411" s="86">
        <v>76500</v>
      </c>
      <c r="O411" s="86">
        <v>69200</v>
      </c>
      <c r="P411" s="86">
        <v>93300</v>
      </c>
      <c r="Q411" s="86">
        <v>59900</v>
      </c>
      <c r="R411" s="86">
        <v>68300</v>
      </c>
      <c r="S411" s="86">
        <v>96800</v>
      </c>
      <c r="T411" s="86">
        <v>96700</v>
      </c>
      <c r="U411" s="86">
        <v>80600</v>
      </c>
      <c r="V411" s="86">
        <v>80200</v>
      </c>
      <c r="W411" s="86">
        <v>72300</v>
      </c>
      <c r="X411" s="86">
        <v>69600</v>
      </c>
      <c r="Y411" s="86">
        <v>57400</v>
      </c>
      <c r="Z411" s="86">
        <v>72800</v>
      </c>
      <c r="AA411" s="86">
        <v>60700</v>
      </c>
      <c r="AB411" s="86">
        <v>69000</v>
      </c>
      <c r="AC411" s="86">
        <v>79200</v>
      </c>
      <c r="AD411" s="86">
        <v>82800</v>
      </c>
      <c r="AE411" s="86">
        <v>86700</v>
      </c>
      <c r="AF411" s="86">
        <v>66600</v>
      </c>
      <c r="AG411" s="87">
        <v>60300</v>
      </c>
    </row>
    <row r="412" spans="1:33" x14ac:dyDescent="0.25">
      <c r="A412" s="126"/>
      <c r="B412" s="98"/>
      <c r="C412" s="54"/>
      <c r="D412" s="110" t="s">
        <v>407</v>
      </c>
      <c r="E412" s="117">
        <v>2018</v>
      </c>
      <c r="F412" s="72">
        <f>(SUM(F392:F397))/F410</f>
        <v>8.9184989007577792E-2</v>
      </c>
      <c r="G412" s="72">
        <f>(SUM(G392:G397))/G410</f>
        <v>9.1324200913242004E-2</v>
      </c>
      <c r="H412" s="72">
        <f t="shared" ref="H412:N412" si="136">(SUM(H392:H397))/H410</f>
        <v>8.5776805251641136E-2</v>
      </c>
      <c r="I412" s="72">
        <f t="shared" si="136"/>
        <v>0.1118496447398579</v>
      </c>
      <c r="J412" s="72">
        <f t="shared" si="136"/>
        <v>8.4554375588116681E-2</v>
      </c>
      <c r="K412" s="72">
        <f t="shared" si="136"/>
        <v>0.10507032265689635</v>
      </c>
      <c r="L412" s="72">
        <f t="shared" si="136"/>
        <v>7.6308784383318548E-2</v>
      </c>
      <c r="M412" s="72">
        <f t="shared" si="136"/>
        <v>6.9818181818181821E-2</v>
      </c>
      <c r="N412" s="72">
        <f t="shared" si="136"/>
        <v>7.6308784383318548E-2</v>
      </c>
      <c r="O412" s="72">
        <f t="shared" ref="O412:AG412" si="137">(SUM(O392:O397))/O410</f>
        <v>9.8354381936471488E-2</v>
      </c>
      <c r="P412" s="72">
        <f t="shared" si="137"/>
        <v>6.0170045781556575E-2</v>
      </c>
      <c r="Q412" s="72">
        <f t="shared" si="137"/>
        <v>0.14416058394160583</v>
      </c>
      <c r="R412" s="72">
        <f t="shared" si="137"/>
        <v>9.1585760517799347E-2</v>
      </c>
      <c r="S412" s="72">
        <f t="shared" si="137"/>
        <v>7.2224218469277762E-2</v>
      </c>
      <c r="T412" s="72">
        <f t="shared" si="137"/>
        <v>4.8442906574394463E-2</v>
      </c>
      <c r="U412" s="72">
        <f t="shared" si="137"/>
        <v>6.6321243523316059E-2</v>
      </c>
      <c r="V412" s="72">
        <f t="shared" si="137"/>
        <v>8.8484059856864014E-2</v>
      </c>
      <c r="W412" s="72">
        <f t="shared" si="137"/>
        <v>7.6772424598511552E-2</v>
      </c>
      <c r="X412" s="72">
        <f t="shared" si="137"/>
        <v>0.10642570281124498</v>
      </c>
      <c r="Y412" s="72">
        <f t="shared" si="137"/>
        <v>0.12690355329949238</v>
      </c>
      <c r="Z412" s="72">
        <f t="shared" si="137"/>
        <v>8.8392261507671779E-2</v>
      </c>
      <c r="AA412" s="72">
        <f t="shared" si="137"/>
        <v>0.13403416557161629</v>
      </c>
      <c r="AB412" s="72">
        <f t="shared" si="137"/>
        <v>0.10800930541708209</v>
      </c>
      <c r="AC412" s="72">
        <f t="shared" si="137"/>
        <v>7.0789576040451191E-2</v>
      </c>
      <c r="AD412" s="72">
        <f t="shared" si="137"/>
        <v>6.2992125984251968E-2</v>
      </c>
      <c r="AE412" s="72">
        <f t="shared" si="137"/>
        <v>6.7750677506775062E-2</v>
      </c>
      <c r="AF412" s="72">
        <f t="shared" si="137"/>
        <v>0.10204081632653061</v>
      </c>
      <c r="AG412" s="73">
        <f t="shared" si="137"/>
        <v>8.3333333333333329E-2</v>
      </c>
    </row>
    <row r="413" spans="1:33" x14ac:dyDescent="0.25">
      <c r="A413" s="126"/>
      <c r="B413" s="98"/>
      <c r="C413" s="54"/>
      <c r="D413" s="110" t="s">
        <v>424</v>
      </c>
      <c r="E413" s="117">
        <v>2018</v>
      </c>
      <c r="F413" s="72">
        <f>(SUM(F398:F399))/F410</f>
        <v>9.9020210732297678E-2</v>
      </c>
      <c r="G413" s="72">
        <f>(SUM(G398:G399))/G410</f>
        <v>0.1025427068122291</v>
      </c>
      <c r="H413" s="72">
        <f t="shared" ref="H413:N413" si="138">(SUM(H398:H399))/H410</f>
        <v>9.9343544857768057E-2</v>
      </c>
      <c r="I413" s="72">
        <f t="shared" si="138"/>
        <v>0.1093284437313775</v>
      </c>
      <c r="J413" s="72">
        <f t="shared" si="138"/>
        <v>9.4501949186718642E-2</v>
      </c>
      <c r="K413" s="72">
        <f t="shared" si="138"/>
        <v>0.11889847535752275</v>
      </c>
      <c r="L413" s="72">
        <f t="shared" si="138"/>
        <v>9.2280390417036381E-2</v>
      </c>
      <c r="M413" s="72">
        <f t="shared" si="138"/>
        <v>9.0909090909090912E-2</v>
      </c>
      <c r="N413" s="72">
        <f t="shared" si="138"/>
        <v>9.2280390417036381E-2</v>
      </c>
      <c r="O413" s="72">
        <f t="shared" ref="O413:AG413" si="139">(SUM(O398:O399))/O410</f>
        <v>0.11251435132032148</v>
      </c>
      <c r="P413" s="72">
        <f t="shared" si="139"/>
        <v>8.7311968606932633E-2</v>
      </c>
      <c r="Q413" s="72">
        <f t="shared" si="139"/>
        <v>0.10948905109489052</v>
      </c>
      <c r="R413" s="72">
        <f t="shared" si="139"/>
        <v>0.11326860841423948</v>
      </c>
      <c r="S413" s="72">
        <f t="shared" si="139"/>
        <v>7.9051383399209488E-2</v>
      </c>
      <c r="T413" s="72">
        <f t="shared" si="139"/>
        <v>7.1126489811610918E-2</v>
      </c>
      <c r="U413" s="72">
        <f t="shared" si="139"/>
        <v>9.9481865284974089E-2</v>
      </c>
      <c r="V413" s="72">
        <f t="shared" si="139"/>
        <v>9.7267404033832147E-2</v>
      </c>
      <c r="W413" s="72">
        <f t="shared" si="139"/>
        <v>0.10066588327457893</v>
      </c>
      <c r="X413" s="72">
        <f t="shared" si="139"/>
        <v>0.10508701472556894</v>
      </c>
      <c r="Y413" s="72">
        <f t="shared" si="139"/>
        <v>0.13197969543147209</v>
      </c>
      <c r="Z413" s="72">
        <f t="shared" si="139"/>
        <v>0.1134089392928619</v>
      </c>
      <c r="AA413" s="72">
        <f t="shared" si="139"/>
        <v>0.11432325886990802</v>
      </c>
      <c r="AB413" s="72">
        <f t="shared" si="139"/>
        <v>0.11332668660684612</v>
      </c>
      <c r="AC413" s="72">
        <f t="shared" si="139"/>
        <v>9.4126798910929593E-2</v>
      </c>
      <c r="AD413" s="72">
        <f t="shared" si="139"/>
        <v>9.711286089238845E-2</v>
      </c>
      <c r="AE413" s="72">
        <f t="shared" si="139"/>
        <v>7.5880758807588072E-2</v>
      </c>
      <c r="AF413" s="72">
        <f t="shared" si="139"/>
        <v>9.5238095238095233E-2</v>
      </c>
      <c r="AG413" s="73">
        <f t="shared" si="139"/>
        <v>0.11403508771929824</v>
      </c>
    </row>
    <row r="414" spans="1:33" x14ac:dyDescent="0.25">
      <c r="A414" s="126"/>
      <c r="B414" s="98"/>
      <c r="C414" s="54"/>
      <c r="D414" s="110" t="s">
        <v>474</v>
      </c>
      <c r="E414" s="117">
        <v>2018</v>
      </c>
      <c r="F414" s="72">
        <f>(SUM(F400:F402))/F410</f>
        <v>0.14760494865291254</v>
      </c>
      <c r="G414" s="72">
        <f>(SUM(G400:G402))/G410</f>
        <v>0.1460723639987947</v>
      </c>
      <c r="H414" s="72">
        <f t="shared" ref="H414:N414" si="140">(SUM(H400:H402))/H410</f>
        <v>0.13052516411378556</v>
      </c>
      <c r="I414" s="72">
        <f t="shared" si="140"/>
        <v>0.15127206050882419</v>
      </c>
      <c r="J414" s="72">
        <f t="shared" si="140"/>
        <v>0.14558408388224223</v>
      </c>
      <c r="K414" s="72">
        <f t="shared" si="140"/>
        <v>0.16345585628176337</v>
      </c>
      <c r="L414" s="72">
        <f t="shared" si="140"/>
        <v>0.1543921916592724</v>
      </c>
      <c r="M414" s="72">
        <f t="shared" si="140"/>
        <v>0.13951515151515151</v>
      </c>
      <c r="N414" s="72">
        <f t="shared" si="140"/>
        <v>0.1543921916592724</v>
      </c>
      <c r="O414" s="72">
        <f t="shared" ref="O414:AG414" si="141">(SUM(O400:O402))/O410</f>
        <v>0.15614236509758897</v>
      </c>
      <c r="P414" s="72">
        <f t="shared" si="141"/>
        <v>0.12262916939175932</v>
      </c>
      <c r="Q414" s="72">
        <f t="shared" si="141"/>
        <v>0.15912408759124089</v>
      </c>
      <c r="R414" s="72">
        <f t="shared" si="141"/>
        <v>0.15857605177993528</v>
      </c>
      <c r="S414" s="72">
        <f t="shared" si="141"/>
        <v>0.11893639956881064</v>
      </c>
      <c r="T414" s="72">
        <f t="shared" si="141"/>
        <v>0.11726259131103421</v>
      </c>
      <c r="U414" s="72">
        <f t="shared" si="141"/>
        <v>0.15440414507772021</v>
      </c>
      <c r="V414" s="72">
        <f t="shared" si="141"/>
        <v>0.12979830839297332</v>
      </c>
      <c r="W414" s="72">
        <f t="shared" si="141"/>
        <v>0.1555033294163729</v>
      </c>
      <c r="X414" s="72">
        <f t="shared" si="141"/>
        <v>0.14859437751004015</v>
      </c>
      <c r="Y414" s="72">
        <f t="shared" si="141"/>
        <v>0.17548948513415519</v>
      </c>
      <c r="Z414" s="72">
        <f t="shared" si="141"/>
        <v>0.1457638425617078</v>
      </c>
      <c r="AA414" s="72">
        <f t="shared" si="141"/>
        <v>0.16732369689005694</v>
      </c>
      <c r="AB414" s="72">
        <f t="shared" si="141"/>
        <v>0.13858424725822532</v>
      </c>
      <c r="AC414" s="72">
        <f t="shared" si="141"/>
        <v>0.14469078179696615</v>
      </c>
      <c r="AD414" s="72">
        <f t="shared" si="141"/>
        <v>0.14698162729658792</v>
      </c>
      <c r="AE414" s="72">
        <f t="shared" si="141"/>
        <v>0.13821138211382114</v>
      </c>
      <c r="AF414" s="72">
        <f t="shared" si="141"/>
        <v>0.17687074829931973</v>
      </c>
      <c r="AG414" s="73">
        <f t="shared" si="141"/>
        <v>0.18421052631578946</v>
      </c>
    </row>
    <row r="415" spans="1:33" x14ac:dyDescent="0.25">
      <c r="A415" s="126"/>
      <c r="B415" s="98"/>
      <c r="C415" s="54"/>
      <c r="D415" s="110" t="s">
        <v>425</v>
      </c>
      <c r="E415" s="117">
        <v>2018</v>
      </c>
      <c r="F415" s="72">
        <f>(SUM(F403:F404))/F410</f>
        <v>0.13398966967722162</v>
      </c>
      <c r="G415" s="72">
        <f>(SUM(G403:G404))/G410</f>
        <v>0.13895649352154463</v>
      </c>
      <c r="H415" s="72">
        <f t="shared" ref="H415:N415" si="142">(SUM(H403:H404))/H410</f>
        <v>0.12954048140043764</v>
      </c>
      <c r="I415" s="72">
        <f t="shared" si="142"/>
        <v>0.14806325922530369</v>
      </c>
      <c r="J415" s="72">
        <f t="shared" si="142"/>
        <v>0.14034144374243851</v>
      </c>
      <c r="K415" s="72">
        <f t="shared" si="142"/>
        <v>0.15199149036756884</v>
      </c>
      <c r="L415" s="72">
        <f t="shared" si="142"/>
        <v>0.13930789707187222</v>
      </c>
      <c r="M415" s="72">
        <f t="shared" si="142"/>
        <v>0.12472727272727273</v>
      </c>
      <c r="N415" s="72">
        <f t="shared" si="142"/>
        <v>0.13930789707187222</v>
      </c>
      <c r="O415" s="72">
        <f t="shared" ref="O415:AG415" si="143">(SUM(O403:O404))/O410</f>
        <v>0.13853807883658631</v>
      </c>
      <c r="P415" s="72">
        <f t="shared" si="143"/>
        <v>0.11183780248528449</v>
      </c>
      <c r="Q415" s="72">
        <f t="shared" si="143"/>
        <v>0.16642335766423358</v>
      </c>
      <c r="R415" s="72">
        <f t="shared" si="143"/>
        <v>0.14886731391585761</v>
      </c>
      <c r="S415" s="72">
        <f t="shared" si="143"/>
        <v>0.1117499101688825</v>
      </c>
      <c r="T415" s="72">
        <f t="shared" si="143"/>
        <v>0.11380238369857747</v>
      </c>
      <c r="U415" s="72">
        <f t="shared" si="143"/>
        <v>0.1229706390328152</v>
      </c>
      <c r="V415" s="72">
        <f t="shared" si="143"/>
        <v>0.13109954456733897</v>
      </c>
      <c r="W415" s="72">
        <f t="shared" si="143"/>
        <v>0.1535448491970231</v>
      </c>
      <c r="X415" s="72">
        <f t="shared" si="143"/>
        <v>0.14257028112449799</v>
      </c>
      <c r="Y415" s="72">
        <f t="shared" si="143"/>
        <v>0.16896301667875271</v>
      </c>
      <c r="Z415" s="72">
        <f t="shared" si="143"/>
        <v>0.13742494996664442</v>
      </c>
      <c r="AA415" s="72">
        <f t="shared" si="143"/>
        <v>0.15593517301795884</v>
      </c>
      <c r="AB415" s="72">
        <f t="shared" si="143"/>
        <v>0.1465603190428714</v>
      </c>
      <c r="AC415" s="72">
        <f t="shared" si="143"/>
        <v>0.14157915208090238</v>
      </c>
      <c r="AD415" s="72">
        <f t="shared" si="143"/>
        <v>0.12073490813648294</v>
      </c>
      <c r="AE415" s="72">
        <f t="shared" si="143"/>
        <v>0.12737127371273713</v>
      </c>
      <c r="AF415" s="72">
        <f t="shared" si="143"/>
        <v>0.1360544217687075</v>
      </c>
      <c r="AG415" s="73">
        <f t="shared" si="143"/>
        <v>0.19298245614035087</v>
      </c>
    </row>
    <row r="416" spans="1:33" x14ac:dyDescent="0.25">
      <c r="A416" s="126"/>
      <c r="B416" s="98"/>
      <c r="C416" s="54"/>
      <c r="D416" s="110" t="s">
        <v>475</v>
      </c>
      <c r="E416" s="117">
        <v>2018</v>
      </c>
      <c r="F416" s="72">
        <f>F405/F$410</f>
        <v>0.1586563114578565</v>
      </c>
      <c r="G416" s="72">
        <f>G405/G$410</f>
        <v>0.16380409336392926</v>
      </c>
      <c r="H416" s="72">
        <f t="shared" ref="H416:N416" si="144">H405/H$410</f>
        <v>0.16115973741794309</v>
      </c>
      <c r="I416" s="72">
        <f t="shared" si="144"/>
        <v>0.16353426541370616</v>
      </c>
      <c r="J416" s="72">
        <f t="shared" si="144"/>
        <v>0.17273827127302058</v>
      </c>
      <c r="K416" s="72">
        <f t="shared" si="144"/>
        <v>0.17066540598038057</v>
      </c>
      <c r="L416" s="72">
        <f t="shared" si="144"/>
        <v>0.16947648624667258</v>
      </c>
      <c r="M416" s="72">
        <f t="shared" si="144"/>
        <v>0.15103030303030304</v>
      </c>
      <c r="N416" s="72">
        <f t="shared" si="144"/>
        <v>0.16947648624667258</v>
      </c>
      <c r="O416" s="72">
        <f t="shared" ref="O416:AG416" si="145">O405/O$410</f>
        <v>0.16570991197856869</v>
      </c>
      <c r="P416" s="72">
        <f t="shared" si="145"/>
        <v>0.1514061478090255</v>
      </c>
      <c r="Q416" s="72">
        <f t="shared" si="145"/>
        <v>0.1686131386861314</v>
      </c>
      <c r="R416" s="72">
        <f t="shared" si="145"/>
        <v>0.17734627831715211</v>
      </c>
      <c r="S416" s="72">
        <f t="shared" si="145"/>
        <v>0.13151275601868487</v>
      </c>
      <c r="T416" s="72">
        <f t="shared" si="145"/>
        <v>0.16724336793540945</v>
      </c>
      <c r="U416" s="72">
        <f t="shared" si="145"/>
        <v>0.16062176165803108</v>
      </c>
      <c r="V416" s="72">
        <f t="shared" si="145"/>
        <v>0.15744957709824334</v>
      </c>
      <c r="W416" s="72">
        <f t="shared" si="145"/>
        <v>0.1891891891891892</v>
      </c>
      <c r="X416" s="72">
        <f t="shared" si="145"/>
        <v>0.15896921017402946</v>
      </c>
      <c r="Y416" s="72">
        <f t="shared" si="145"/>
        <v>0.16787527193618565</v>
      </c>
      <c r="Z416" s="72">
        <f t="shared" si="145"/>
        <v>0.16344229486324216</v>
      </c>
      <c r="AA416" s="72">
        <f t="shared" si="145"/>
        <v>0.16119141480508103</v>
      </c>
      <c r="AB416" s="72">
        <f t="shared" si="145"/>
        <v>0.1751412429378531</v>
      </c>
      <c r="AC416" s="72">
        <f t="shared" si="145"/>
        <v>0.16102683780630106</v>
      </c>
      <c r="AD416" s="72">
        <f t="shared" si="145"/>
        <v>0.17060367454068243</v>
      </c>
      <c r="AE416" s="72">
        <f t="shared" si="145"/>
        <v>0.16802168021680217</v>
      </c>
      <c r="AF416" s="72">
        <f t="shared" si="145"/>
        <v>0.15646258503401361</v>
      </c>
      <c r="AG416" s="73">
        <f t="shared" si="145"/>
        <v>0.17543859649122806</v>
      </c>
    </row>
    <row r="417" spans="1:33" x14ac:dyDescent="0.25">
      <c r="A417" s="126"/>
      <c r="B417" s="98"/>
      <c r="C417" s="54"/>
      <c r="D417" s="113" t="s">
        <v>426</v>
      </c>
      <c r="E417" s="117">
        <v>2018</v>
      </c>
      <c r="F417" s="72">
        <f>F406/F$410</f>
        <v>0.19327212679302222</v>
      </c>
      <c r="G417" s="72">
        <f t="shared" ref="G417:N417" si="146">G406/G$410</f>
        <v>0.19989337783649724</v>
      </c>
      <c r="H417" s="72">
        <f t="shared" si="146"/>
        <v>0.20711159737417942</v>
      </c>
      <c r="I417" s="72">
        <f t="shared" si="146"/>
        <v>0.18931927572771029</v>
      </c>
      <c r="J417" s="72">
        <f t="shared" si="146"/>
        <v>0.21669579244522114</v>
      </c>
      <c r="K417" s="72">
        <f t="shared" si="146"/>
        <v>0.190875783004373</v>
      </c>
      <c r="L417" s="72">
        <f t="shared" si="146"/>
        <v>0.19875776397515527</v>
      </c>
      <c r="M417" s="72">
        <f t="shared" si="146"/>
        <v>0.19745454545454547</v>
      </c>
      <c r="N417" s="72">
        <f t="shared" si="146"/>
        <v>0.19875776397515527</v>
      </c>
      <c r="O417" s="72">
        <f t="shared" ref="O417:AG417" si="147">O406/O$410</f>
        <v>0.20972062763107538</v>
      </c>
      <c r="P417" s="72">
        <f t="shared" si="147"/>
        <v>0.21648136036625246</v>
      </c>
      <c r="Q417" s="72">
        <f t="shared" si="147"/>
        <v>0.16459854014598541</v>
      </c>
      <c r="R417" s="72">
        <f t="shared" si="147"/>
        <v>0.19676375404530744</v>
      </c>
      <c r="S417" s="72">
        <f t="shared" si="147"/>
        <v>0.16960114983830399</v>
      </c>
      <c r="T417" s="72">
        <f t="shared" si="147"/>
        <v>0.26259131103421762</v>
      </c>
      <c r="U417" s="72">
        <f t="shared" si="147"/>
        <v>0.21658031088082902</v>
      </c>
      <c r="V417" s="72">
        <f t="shared" si="147"/>
        <v>0.19583604424202994</v>
      </c>
      <c r="W417" s="72">
        <f t="shared" si="147"/>
        <v>0.22326674500587543</v>
      </c>
      <c r="X417" s="72">
        <f t="shared" si="147"/>
        <v>0.19444444444444445</v>
      </c>
      <c r="Y417" s="72">
        <f t="shared" si="147"/>
        <v>0.16678752719361856</v>
      </c>
      <c r="Z417" s="72">
        <f t="shared" si="147"/>
        <v>0.20680453635757171</v>
      </c>
      <c r="AA417" s="72">
        <f t="shared" si="147"/>
        <v>0.15768725361366623</v>
      </c>
      <c r="AB417" s="72">
        <f t="shared" si="147"/>
        <v>0.20870721169823861</v>
      </c>
      <c r="AC417" s="72">
        <f t="shared" si="147"/>
        <v>0.20614546868922598</v>
      </c>
      <c r="AD417" s="72">
        <f t="shared" si="147"/>
        <v>0.2178477690288714</v>
      </c>
      <c r="AE417" s="72">
        <f t="shared" si="147"/>
        <v>0.21680216802168023</v>
      </c>
      <c r="AF417" s="72">
        <f t="shared" si="147"/>
        <v>0.20408163265306123</v>
      </c>
      <c r="AG417" s="73">
        <f t="shared" si="147"/>
        <v>0.13596491228070176</v>
      </c>
    </row>
    <row r="418" spans="1:33" x14ac:dyDescent="0.25">
      <c r="A418" s="126"/>
      <c r="B418" s="99"/>
      <c r="C418" s="59"/>
      <c r="D418" s="114" t="s">
        <v>8</v>
      </c>
      <c r="E418" s="117">
        <v>2018</v>
      </c>
      <c r="F418" s="60">
        <f>F407/F$410</f>
        <v>0.1782678143056699</v>
      </c>
      <c r="G418" s="60">
        <f t="shared" ref="G418:N418" si="148">G407/G$410</f>
        <v>0.15738358482256681</v>
      </c>
      <c r="H418" s="60">
        <f t="shared" si="148"/>
        <v>0.18665207877461706</v>
      </c>
      <c r="I418" s="60">
        <f t="shared" si="148"/>
        <v>0.12663305065322025</v>
      </c>
      <c r="J418" s="60">
        <f t="shared" si="148"/>
        <v>0.14544965721199085</v>
      </c>
      <c r="K418" s="60">
        <f t="shared" si="148"/>
        <v>9.8924477012173495E-2</v>
      </c>
      <c r="L418" s="60">
        <f t="shared" si="148"/>
        <v>0.16858917480035493</v>
      </c>
      <c r="M418" s="60">
        <f t="shared" si="148"/>
        <v>0.22654545454545455</v>
      </c>
      <c r="N418" s="60">
        <f t="shared" si="148"/>
        <v>0.16858917480035493</v>
      </c>
      <c r="O418" s="60">
        <f t="shared" ref="O418:AG418" si="149">O407/O$410</f>
        <v>0.11940298507462686</v>
      </c>
      <c r="P418" s="60">
        <f t="shared" si="149"/>
        <v>0.24918247220405493</v>
      </c>
      <c r="Q418" s="60">
        <f t="shared" si="149"/>
        <v>8.7226277372262767E-2</v>
      </c>
      <c r="R418" s="60">
        <f t="shared" si="149"/>
        <v>0.11423948220064725</v>
      </c>
      <c r="S418" s="60">
        <f t="shared" si="149"/>
        <v>0.31656485806683438</v>
      </c>
      <c r="T418" s="60">
        <f t="shared" si="149"/>
        <v>0.21953094963475586</v>
      </c>
      <c r="U418" s="60">
        <f t="shared" si="149"/>
        <v>0.17962003454231434</v>
      </c>
      <c r="V418" s="60">
        <f t="shared" si="149"/>
        <v>0.20039037085230971</v>
      </c>
      <c r="W418" s="60">
        <f t="shared" si="149"/>
        <v>0.10223266745005875</v>
      </c>
      <c r="X418" s="60">
        <f t="shared" si="149"/>
        <v>0.14390896921017404</v>
      </c>
      <c r="Y418" s="60">
        <f t="shared" si="149"/>
        <v>6.2364031907179117E-2</v>
      </c>
      <c r="Z418" s="60">
        <f t="shared" si="149"/>
        <v>0.14509673115410274</v>
      </c>
      <c r="AA418" s="60">
        <f t="shared" si="149"/>
        <v>0.11038107752956636</v>
      </c>
      <c r="AB418" s="60">
        <f t="shared" si="149"/>
        <v>0.10900631439016284</v>
      </c>
      <c r="AC418" s="60">
        <f t="shared" si="149"/>
        <v>0.18203033838973162</v>
      </c>
      <c r="AD418" s="60">
        <f t="shared" si="149"/>
        <v>0.18635170603674542</v>
      </c>
      <c r="AE418" s="60">
        <f t="shared" si="149"/>
        <v>0.20867208672086721</v>
      </c>
      <c r="AF418" s="60">
        <f t="shared" si="149"/>
        <v>0.12244897959183673</v>
      </c>
      <c r="AG418" s="61">
        <f t="shared" si="149"/>
        <v>0.10526315789473684</v>
      </c>
    </row>
    <row r="419" spans="1:33" x14ac:dyDescent="0.25">
      <c r="A419" s="126" t="s">
        <v>358</v>
      </c>
      <c r="B419" s="50" t="s">
        <v>332</v>
      </c>
      <c r="C419" s="51" t="s">
        <v>239</v>
      </c>
      <c r="D419" s="89" t="s">
        <v>142</v>
      </c>
      <c r="E419" s="89">
        <v>2018</v>
      </c>
      <c r="F419" s="52">
        <v>8709</v>
      </c>
      <c r="G419" s="52">
        <v>678</v>
      </c>
      <c r="H419" s="52">
        <v>102</v>
      </c>
      <c r="I419" s="52">
        <v>135</v>
      </c>
      <c r="J419" s="52">
        <v>150</v>
      </c>
      <c r="K419" s="52">
        <v>105</v>
      </c>
      <c r="L419" s="52">
        <v>12</v>
      </c>
      <c r="M419" s="52">
        <v>174</v>
      </c>
      <c r="N419" s="52">
        <v>12</v>
      </c>
      <c r="O419" s="52">
        <v>33</v>
      </c>
      <c r="P419" s="52">
        <v>30</v>
      </c>
      <c r="Q419" s="52">
        <v>51</v>
      </c>
      <c r="R419" s="52">
        <v>39</v>
      </c>
      <c r="S419" s="52">
        <v>63</v>
      </c>
      <c r="T419" s="52">
        <v>51</v>
      </c>
      <c r="U419" s="52">
        <v>48</v>
      </c>
      <c r="V419" s="52">
        <v>36</v>
      </c>
      <c r="W419" s="52">
        <v>36</v>
      </c>
      <c r="X419" s="52">
        <v>48</v>
      </c>
      <c r="Y419" s="52">
        <v>33</v>
      </c>
      <c r="Z419" s="52">
        <v>39</v>
      </c>
      <c r="AA419" s="52">
        <v>66</v>
      </c>
      <c r="AB419" s="52">
        <v>36</v>
      </c>
      <c r="AC419" s="52">
        <v>63</v>
      </c>
      <c r="AD419" s="52">
        <v>0</v>
      </c>
      <c r="AE419" s="52">
        <v>6</v>
      </c>
      <c r="AF419" s="52">
        <v>0</v>
      </c>
      <c r="AG419" s="53">
        <v>0</v>
      </c>
    </row>
    <row r="420" spans="1:33" x14ac:dyDescent="0.25">
      <c r="A420" s="126"/>
      <c r="B420" s="98"/>
      <c r="C420" s="54" t="s">
        <v>240</v>
      </c>
      <c r="D420" s="26" t="s">
        <v>207</v>
      </c>
      <c r="E420" s="26">
        <v>2018</v>
      </c>
      <c r="F420" s="21">
        <v>1134804</v>
      </c>
      <c r="G420" s="21">
        <v>97785</v>
      </c>
      <c r="H420" s="21">
        <v>20757</v>
      </c>
      <c r="I420" s="21">
        <v>19929</v>
      </c>
      <c r="J420" s="21">
        <v>17742</v>
      </c>
      <c r="K420" s="21">
        <v>18849</v>
      </c>
      <c r="L420" s="21">
        <v>2373</v>
      </c>
      <c r="M420" s="21">
        <v>18132</v>
      </c>
      <c r="N420" s="21">
        <v>2373</v>
      </c>
      <c r="O420" s="21">
        <v>5721</v>
      </c>
      <c r="P420" s="21">
        <v>6939</v>
      </c>
      <c r="Q420" s="21">
        <v>6456</v>
      </c>
      <c r="R420" s="21">
        <v>7041</v>
      </c>
      <c r="S420" s="21">
        <v>6000</v>
      </c>
      <c r="T420" s="21">
        <v>6210</v>
      </c>
      <c r="U420" s="21">
        <v>6342</v>
      </c>
      <c r="V420" s="21">
        <v>6792</v>
      </c>
      <c r="W420" s="21">
        <v>6159</v>
      </c>
      <c r="X420" s="21">
        <v>6816</v>
      </c>
      <c r="Y420" s="21">
        <v>6084</v>
      </c>
      <c r="Z420" s="21">
        <v>6657</v>
      </c>
      <c r="AA420" s="21">
        <v>5373</v>
      </c>
      <c r="AB420" s="21">
        <v>7023</v>
      </c>
      <c r="AC420" s="21">
        <v>5787</v>
      </c>
      <c r="AD420" s="21">
        <v>891</v>
      </c>
      <c r="AE420" s="21">
        <v>786</v>
      </c>
      <c r="AF420" s="21">
        <v>306</v>
      </c>
      <c r="AG420" s="22">
        <v>387</v>
      </c>
    </row>
    <row r="421" spans="1:33" x14ac:dyDescent="0.25">
      <c r="A421" s="126"/>
      <c r="B421" s="98"/>
      <c r="C421" s="54" t="s">
        <v>244</v>
      </c>
      <c r="D421" s="26" t="s">
        <v>186</v>
      </c>
      <c r="E421" s="26">
        <v>2018</v>
      </c>
      <c r="F421" s="21">
        <v>397803</v>
      </c>
      <c r="G421" s="21">
        <v>28548</v>
      </c>
      <c r="H421" s="21">
        <v>6819</v>
      </c>
      <c r="I421" s="21">
        <v>4887</v>
      </c>
      <c r="J421" s="21">
        <v>4302</v>
      </c>
      <c r="K421" s="21">
        <v>4563</v>
      </c>
      <c r="L421" s="21">
        <v>1389</v>
      </c>
      <c r="M421" s="21">
        <v>6591</v>
      </c>
      <c r="N421" s="21">
        <v>1389</v>
      </c>
      <c r="O421" s="21">
        <v>1482</v>
      </c>
      <c r="P421" s="21">
        <v>2664</v>
      </c>
      <c r="Q421" s="21">
        <v>1311</v>
      </c>
      <c r="R421" s="21">
        <v>1974</v>
      </c>
      <c r="S421" s="21">
        <v>2739</v>
      </c>
      <c r="T421" s="21">
        <v>2013</v>
      </c>
      <c r="U421" s="21">
        <v>2016</v>
      </c>
      <c r="V421" s="21">
        <v>2661</v>
      </c>
      <c r="W421" s="21">
        <v>1161</v>
      </c>
      <c r="X421" s="21">
        <v>1773</v>
      </c>
      <c r="Y421" s="21">
        <v>1104</v>
      </c>
      <c r="Z421" s="21">
        <v>1806</v>
      </c>
      <c r="AA421" s="21">
        <v>1122</v>
      </c>
      <c r="AB421" s="21">
        <v>1491</v>
      </c>
      <c r="AC421" s="21">
        <v>1836</v>
      </c>
      <c r="AD421" s="21">
        <v>456</v>
      </c>
      <c r="AE421" s="21">
        <v>411</v>
      </c>
      <c r="AF421" s="21">
        <v>207</v>
      </c>
      <c r="AG421" s="22">
        <v>312</v>
      </c>
    </row>
    <row r="422" spans="1:33" x14ac:dyDescent="0.25">
      <c r="A422" s="126"/>
      <c r="B422" s="98"/>
      <c r="C422" s="54" t="s">
        <v>247</v>
      </c>
      <c r="D422" s="26" t="s">
        <v>113</v>
      </c>
      <c r="E422" s="26">
        <v>2018</v>
      </c>
      <c r="F422" s="21">
        <v>427614</v>
      </c>
      <c r="G422" s="21">
        <v>37260</v>
      </c>
      <c r="H422" s="21">
        <v>9120</v>
      </c>
      <c r="I422" s="21">
        <v>6075</v>
      </c>
      <c r="J422" s="21">
        <v>5919</v>
      </c>
      <c r="K422" s="21">
        <v>4944</v>
      </c>
      <c r="L422" s="21">
        <v>1242</v>
      </c>
      <c r="M422" s="21">
        <v>9960</v>
      </c>
      <c r="N422" s="21">
        <v>1242</v>
      </c>
      <c r="O422" s="21">
        <v>1869</v>
      </c>
      <c r="P422" s="21">
        <v>3936</v>
      </c>
      <c r="Q422" s="21">
        <v>1353</v>
      </c>
      <c r="R422" s="21">
        <v>2028</v>
      </c>
      <c r="S422" s="21">
        <v>4011</v>
      </c>
      <c r="T422" s="21">
        <v>2787</v>
      </c>
      <c r="U422" s="21">
        <v>2910</v>
      </c>
      <c r="V422" s="21">
        <v>3189</v>
      </c>
      <c r="W422" s="21">
        <v>1410</v>
      </c>
      <c r="X422" s="21">
        <v>2214</v>
      </c>
      <c r="Y422" s="21">
        <v>1047</v>
      </c>
      <c r="Z422" s="21">
        <v>2511</v>
      </c>
      <c r="AA422" s="21">
        <v>1722</v>
      </c>
      <c r="AB422" s="21">
        <v>1995</v>
      </c>
      <c r="AC422" s="21">
        <v>3039</v>
      </c>
      <c r="AD422" s="21">
        <v>363</v>
      </c>
      <c r="AE422" s="21">
        <v>474</v>
      </c>
      <c r="AF422" s="21">
        <v>123</v>
      </c>
      <c r="AG422" s="22">
        <v>279</v>
      </c>
    </row>
    <row r="423" spans="1:33" x14ac:dyDescent="0.25">
      <c r="A423" s="126"/>
      <c r="B423" s="98"/>
      <c r="C423" s="54" t="s">
        <v>248</v>
      </c>
      <c r="D423" s="26" t="s">
        <v>179</v>
      </c>
      <c r="E423" s="26">
        <v>2018</v>
      </c>
      <c r="F423" s="21">
        <v>45705</v>
      </c>
      <c r="G423" s="21">
        <v>3969</v>
      </c>
      <c r="H423" s="21">
        <v>813</v>
      </c>
      <c r="I423" s="21">
        <v>777</v>
      </c>
      <c r="J423" s="21">
        <v>666</v>
      </c>
      <c r="K423" s="21">
        <v>996</v>
      </c>
      <c r="L423" s="21">
        <v>99</v>
      </c>
      <c r="M423" s="21">
        <v>615</v>
      </c>
      <c r="N423" s="21">
        <v>99</v>
      </c>
      <c r="O423" s="21">
        <v>291</v>
      </c>
      <c r="P423" s="21">
        <v>234</v>
      </c>
      <c r="Q423" s="21">
        <v>237</v>
      </c>
      <c r="R423" s="21">
        <v>372</v>
      </c>
      <c r="S423" s="21">
        <v>195</v>
      </c>
      <c r="T423" s="21">
        <v>201</v>
      </c>
      <c r="U423" s="21">
        <v>249</v>
      </c>
      <c r="V423" s="21">
        <v>273</v>
      </c>
      <c r="W423" s="21">
        <v>285</v>
      </c>
      <c r="X423" s="21">
        <v>267</v>
      </c>
      <c r="Y423" s="21">
        <v>333</v>
      </c>
      <c r="Z423" s="21">
        <v>273</v>
      </c>
      <c r="AA423" s="21">
        <v>174</v>
      </c>
      <c r="AB423" s="21">
        <v>306</v>
      </c>
      <c r="AC423" s="21">
        <v>174</v>
      </c>
      <c r="AD423" s="21">
        <v>33</v>
      </c>
      <c r="AE423" s="21">
        <v>30</v>
      </c>
      <c r="AF423" s="21">
        <v>18</v>
      </c>
      <c r="AG423" s="22">
        <v>18</v>
      </c>
    </row>
    <row r="424" spans="1:33" x14ac:dyDescent="0.25">
      <c r="A424" s="126"/>
      <c r="B424" s="98"/>
      <c r="C424" s="54" t="s">
        <v>249</v>
      </c>
      <c r="D424" s="26" t="s">
        <v>138</v>
      </c>
      <c r="E424" s="26">
        <v>2018</v>
      </c>
      <c r="F424" s="21">
        <v>425925</v>
      </c>
      <c r="G424" s="21">
        <v>33747</v>
      </c>
      <c r="H424" s="21">
        <v>7230</v>
      </c>
      <c r="I424" s="21">
        <v>5916</v>
      </c>
      <c r="J424" s="21">
        <v>5367</v>
      </c>
      <c r="K424" s="21">
        <v>6528</v>
      </c>
      <c r="L424" s="21">
        <v>1050</v>
      </c>
      <c r="M424" s="21">
        <v>7659</v>
      </c>
      <c r="N424" s="21">
        <v>1050</v>
      </c>
      <c r="O424" s="21">
        <v>2214</v>
      </c>
      <c r="P424" s="21">
        <v>2664</v>
      </c>
      <c r="Q424" s="21">
        <v>1320</v>
      </c>
      <c r="R424" s="21">
        <v>2295</v>
      </c>
      <c r="S424" s="21">
        <v>2457</v>
      </c>
      <c r="T424" s="21">
        <v>1989</v>
      </c>
      <c r="U424" s="21">
        <v>2751</v>
      </c>
      <c r="V424" s="21">
        <v>2460</v>
      </c>
      <c r="W424" s="21">
        <v>1908</v>
      </c>
      <c r="X424" s="21">
        <v>1959</v>
      </c>
      <c r="Y424" s="21">
        <v>2019</v>
      </c>
      <c r="Z424" s="21">
        <v>2637</v>
      </c>
      <c r="AA424" s="21">
        <v>1470</v>
      </c>
      <c r="AB424" s="21">
        <v>2106</v>
      </c>
      <c r="AC424" s="21">
        <v>2448</v>
      </c>
      <c r="AD424" s="21">
        <v>273</v>
      </c>
      <c r="AE424" s="21">
        <v>375</v>
      </c>
      <c r="AF424" s="21">
        <v>108</v>
      </c>
      <c r="AG424" s="22">
        <v>294</v>
      </c>
    </row>
    <row r="425" spans="1:33" x14ac:dyDescent="0.25">
      <c r="A425" s="126"/>
      <c r="B425" s="98"/>
      <c r="C425" s="54" t="s">
        <v>250</v>
      </c>
      <c r="D425" s="26" t="s">
        <v>166</v>
      </c>
      <c r="E425" s="26">
        <v>2018</v>
      </c>
      <c r="F425" s="21">
        <v>75165</v>
      </c>
      <c r="G425" s="21">
        <v>6342</v>
      </c>
      <c r="H425" s="21">
        <v>1371</v>
      </c>
      <c r="I425" s="21">
        <v>1008</v>
      </c>
      <c r="J425" s="21">
        <v>1056</v>
      </c>
      <c r="K425" s="21">
        <v>996</v>
      </c>
      <c r="L425" s="21">
        <v>216</v>
      </c>
      <c r="M425" s="21">
        <v>1692</v>
      </c>
      <c r="N425" s="21">
        <v>216</v>
      </c>
      <c r="O425" s="21">
        <v>360</v>
      </c>
      <c r="P425" s="21">
        <v>573</v>
      </c>
      <c r="Q425" s="21">
        <v>180</v>
      </c>
      <c r="R425" s="21">
        <v>372</v>
      </c>
      <c r="S425" s="21">
        <v>558</v>
      </c>
      <c r="T425" s="21">
        <v>432</v>
      </c>
      <c r="U425" s="21">
        <v>516</v>
      </c>
      <c r="V425" s="21">
        <v>495</v>
      </c>
      <c r="W425" s="21">
        <v>315</v>
      </c>
      <c r="X425" s="21">
        <v>363</v>
      </c>
      <c r="Y425" s="21">
        <v>264</v>
      </c>
      <c r="Z425" s="21">
        <v>468</v>
      </c>
      <c r="AA425" s="21">
        <v>309</v>
      </c>
      <c r="AB425" s="21">
        <v>300</v>
      </c>
      <c r="AC425" s="21">
        <v>618</v>
      </c>
      <c r="AD425" s="21">
        <v>45</v>
      </c>
      <c r="AE425" s="21">
        <v>105</v>
      </c>
      <c r="AF425" s="21">
        <v>18</v>
      </c>
      <c r="AG425" s="22">
        <v>45</v>
      </c>
    </row>
    <row r="426" spans="1:33" x14ac:dyDescent="0.25">
      <c r="A426" s="126"/>
      <c r="B426" s="98"/>
      <c r="C426" s="54" t="s">
        <v>251</v>
      </c>
      <c r="D426" s="26" t="s">
        <v>205</v>
      </c>
      <c r="E426" s="26">
        <v>2018</v>
      </c>
      <c r="F426" s="21">
        <v>115815</v>
      </c>
      <c r="G426" s="21">
        <v>8472</v>
      </c>
      <c r="H426" s="21">
        <v>1470</v>
      </c>
      <c r="I426" s="21">
        <v>2067</v>
      </c>
      <c r="J426" s="21">
        <v>1266</v>
      </c>
      <c r="K426" s="21">
        <v>2511</v>
      </c>
      <c r="L426" s="21">
        <v>126</v>
      </c>
      <c r="M426" s="21">
        <v>1032</v>
      </c>
      <c r="N426" s="21">
        <v>126</v>
      </c>
      <c r="O426" s="21">
        <v>708</v>
      </c>
      <c r="P426" s="21">
        <v>288</v>
      </c>
      <c r="Q426" s="21">
        <v>852</v>
      </c>
      <c r="R426" s="21">
        <v>729</v>
      </c>
      <c r="S426" s="21">
        <v>351</v>
      </c>
      <c r="T426" s="21">
        <v>222</v>
      </c>
      <c r="U426" s="21">
        <v>396</v>
      </c>
      <c r="V426" s="21">
        <v>498</v>
      </c>
      <c r="W426" s="21">
        <v>489</v>
      </c>
      <c r="X426" s="21">
        <v>669</v>
      </c>
      <c r="Y426" s="21">
        <v>1077</v>
      </c>
      <c r="Z426" s="21">
        <v>546</v>
      </c>
      <c r="AA426" s="21">
        <v>555</v>
      </c>
      <c r="AB426" s="21">
        <v>684</v>
      </c>
      <c r="AC426" s="21">
        <v>285</v>
      </c>
      <c r="AD426" s="21">
        <v>39</v>
      </c>
      <c r="AE426" s="21">
        <v>48</v>
      </c>
      <c r="AF426" s="21">
        <v>12</v>
      </c>
      <c r="AG426" s="22">
        <v>27</v>
      </c>
    </row>
    <row r="427" spans="1:33" x14ac:dyDescent="0.25">
      <c r="A427" s="126"/>
      <c r="B427" s="98"/>
      <c r="C427" s="54" t="s">
        <v>254</v>
      </c>
      <c r="D427" s="26" t="s">
        <v>187</v>
      </c>
      <c r="E427" s="26">
        <v>2018</v>
      </c>
      <c r="F427" s="21">
        <v>55320</v>
      </c>
      <c r="G427" s="21">
        <v>4155</v>
      </c>
      <c r="H427" s="21">
        <v>711</v>
      </c>
      <c r="I427" s="21">
        <v>852</v>
      </c>
      <c r="J427" s="21">
        <v>804</v>
      </c>
      <c r="K427" s="21">
        <v>1128</v>
      </c>
      <c r="L427" s="21">
        <v>54</v>
      </c>
      <c r="M427" s="21">
        <v>603</v>
      </c>
      <c r="N427" s="21">
        <v>54</v>
      </c>
      <c r="O427" s="21">
        <v>339</v>
      </c>
      <c r="P427" s="21">
        <v>162</v>
      </c>
      <c r="Q427" s="21">
        <v>303</v>
      </c>
      <c r="R427" s="21">
        <v>354</v>
      </c>
      <c r="S427" s="21">
        <v>210</v>
      </c>
      <c r="T427" s="21">
        <v>177</v>
      </c>
      <c r="U427" s="21">
        <v>189</v>
      </c>
      <c r="V427" s="21">
        <v>237</v>
      </c>
      <c r="W427" s="21">
        <v>312</v>
      </c>
      <c r="X427" s="21">
        <v>264</v>
      </c>
      <c r="Y427" s="21">
        <v>432</v>
      </c>
      <c r="Z427" s="21">
        <v>285</v>
      </c>
      <c r="AA427" s="21">
        <v>318</v>
      </c>
      <c r="AB427" s="21">
        <v>315</v>
      </c>
      <c r="AC427" s="21">
        <v>201</v>
      </c>
      <c r="AD427" s="21">
        <v>30</v>
      </c>
      <c r="AE427" s="21">
        <v>9</v>
      </c>
      <c r="AF427" s="21">
        <v>6</v>
      </c>
      <c r="AG427" s="22">
        <v>6</v>
      </c>
    </row>
    <row r="428" spans="1:33" x14ac:dyDescent="0.25">
      <c r="A428" s="126"/>
      <c r="B428" s="98"/>
      <c r="C428" s="54" t="s">
        <v>255</v>
      </c>
      <c r="D428" s="26" t="s">
        <v>85</v>
      </c>
      <c r="E428" s="26">
        <v>2018</v>
      </c>
      <c r="F428" s="21">
        <v>53649</v>
      </c>
      <c r="G428" s="21">
        <v>5328</v>
      </c>
      <c r="H428" s="21">
        <v>1086</v>
      </c>
      <c r="I428" s="21">
        <v>1248</v>
      </c>
      <c r="J428" s="21">
        <v>933</v>
      </c>
      <c r="K428" s="21">
        <v>1293</v>
      </c>
      <c r="L428" s="21">
        <v>69</v>
      </c>
      <c r="M428" s="21">
        <v>705</v>
      </c>
      <c r="N428" s="21">
        <v>69</v>
      </c>
      <c r="O428" s="21">
        <v>354</v>
      </c>
      <c r="P428" s="21">
        <v>237</v>
      </c>
      <c r="Q428" s="21">
        <v>486</v>
      </c>
      <c r="R428" s="21">
        <v>384</v>
      </c>
      <c r="S428" s="21">
        <v>234</v>
      </c>
      <c r="T428" s="21">
        <v>177</v>
      </c>
      <c r="U428" s="21">
        <v>249</v>
      </c>
      <c r="V428" s="21">
        <v>348</v>
      </c>
      <c r="W428" s="21">
        <v>312</v>
      </c>
      <c r="X428" s="21">
        <v>420</v>
      </c>
      <c r="Y428" s="21">
        <v>552</v>
      </c>
      <c r="Z428" s="21">
        <v>342</v>
      </c>
      <c r="AA428" s="21">
        <v>438</v>
      </c>
      <c r="AB428" s="21">
        <v>498</v>
      </c>
      <c r="AC428" s="21">
        <v>222</v>
      </c>
      <c r="AD428" s="21">
        <v>30</v>
      </c>
      <c r="AE428" s="21">
        <v>12</v>
      </c>
      <c r="AF428" s="21">
        <v>15</v>
      </c>
      <c r="AG428" s="22">
        <v>12</v>
      </c>
    </row>
    <row r="429" spans="1:33" x14ac:dyDescent="0.25">
      <c r="A429" s="126"/>
      <c r="B429" s="98"/>
      <c r="C429" s="54" t="s">
        <v>257</v>
      </c>
      <c r="D429" s="26" t="s">
        <v>114</v>
      </c>
      <c r="E429" s="26">
        <v>2018</v>
      </c>
      <c r="F429" s="21">
        <v>62130</v>
      </c>
      <c r="G429" s="21">
        <v>6024</v>
      </c>
      <c r="H429" s="21">
        <v>975</v>
      </c>
      <c r="I429" s="21">
        <v>1245</v>
      </c>
      <c r="J429" s="21">
        <v>1617</v>
      </c>
      <c r="K429" s="21">
        <v>876</v>
      </c>
      <c r="L429" s="21">
        <v>60</v>
      </c>
      <c r="M429" s="21">
        <v>1251</v>
      </c>
      <c r="N429" s="21">
        <v>60</v>
      </c>
      <c r="O429" s="21">
        <v>276</v>
      </c>
      <c r="P429" s="21">
        <v>300</v>
      </c>
      <c r="Q429" s="21">
        <v>465</v>
      </c>
      <c r="R429" s="21">
        <v>303</v>
      </c>
      <c r="S429" s="21">
        <v>447</v>
      </c>
      <c r="T429" s="21">
        <v>297</v>
      </c>
      <c r="U429" s="21">
        <v>309</v>
      </c>
      <c r="V429" s="21">
        <v>297</v>
      </c>
      <c r="W429" s="21">
        <v>270</v>
      </c>
      <c r="X429" s="21">
        <v>426</v>
      </c>
      <c r="Y429" s="21">
        <v>300</v>
      </c>
      <c r="Z429" s="21">
        <v>351</v>
      </c>
      <c r="AA429" s="21">
        <v>1053</v>
      </c>
      <c r="AB429" s="21">
        <v>375</v>
      </c>
      <c r="AC429" s="21">
        <v>495</v>
      </c>
      <c r="AD429" s="21">
        <v>27</v>
      </c>
      <c r="AE429" s="21">
        <v>24</v>
      </c>
      <c r="AF429" s="21">
        <v>6</v>
      </c>
      <c r="AG429" s="22">
        <v>0</v>
      </c>
    </row>
    <row r="430" spans="1:33" x14ac:dyDescent="0.25">
      <c r="A430" s="126"/>
      <c r="B430" s="98"/>
      <c r="C430" s="54" t="s">
        <v>258</v>
      </c>
      <c r="D430" s="26" t="s">
        <v>190</v>
      </c>
      <c r="E430" s="26">
        <v>2018</v>
      </c>
      <c r="F430" s="21">
        <v>117459</v>
      </c>
      <c r="G430" s="21">
        <v>9570</v>
      </c>
      <c r="H430" s="21">
        <v>1941</v>
      </c>
      <c r="I430" s="21">
        <v>1944</v>
      </c>
      <c r="J430" s="21">
        <v>1659</v>
      </c>
      <c r="K430" s="21">
        <v>2343</v>
      </c>
      <c r="L430" s="21">
        <v>171</v>
      </c>
      <c r="M430" s="21">
        <v>1515</v>
      </c>
      <c r="N430" s="21">
        <v>171</v>
      </c>
      <c r="O430" s="21">
        <v>684</v>
      </c>
      <c r="P430" s="21">
        <v>531</v>
      </c>
      <c r="Q430" s="21">
        <v>570</v>
      </c>
      <c r="R430" s="21">
        <v>777</v>
      </c>
      <c r="S430" s="21">
        <v>396</v>
      </c>
      <c r="T430" s="21">
        <v>477</v>
      </c>
      <c r="U430" s="21">
        <v>627</v>
      </c>
      <c r="V430" s="21">
        <v>552</v>
      </c>
      <c r="W430" s="21">
        <v>654</v>
      </c>
      <c r="X430" s="21">
        <v>651</v>
      </c>
      <c r="Y430" s="21">
        <v>879</v>
      </c>
      <c r="Z430" s="21">
        <v>723</v>
      </c>
      <c r="AA430" s="21">
        <v>525</v>
      </c>
      <c r="AB430" s="21">
        <v>855</v>
      </c>
      <c r="AC430" s="21">
        <v>489</v>
      </c>
      <c r="AD430" s="21">
        <v>63</v>
      </c>
      <c r="AE430" s="21">
        <v>57</v>
      </c>
      <c r="AF430" s="21">
        <v>27</v>
      </c>
      <c r="AG430" s="22">
        <v>21</v>
      </c>
    </row>
    <row r="431" spans="1:33" x14ac:dyDescent="0.25">
      <c r="A431" s="126"/>
      <c r="B431" s="98"/>
      <c r="C431" s="54" t="s">
        <v>259</v>
      </c>
      <c r="D431" s="26" t="s">
        <v>161</v>
      </c>
      <c r="E431" s="26">
        <v>2018</v>
      </c>
      <c r="F431" s="21">
        <v>49035</v>
      </c>
      <c r="G431" s="21">
        <v>4458</v>
      </c>
      <c r="H431" s="21">
        <v>864</v>
      </c>
      <c r="I431" s="21">
        <v>816</v>
      </c>
      <c r="J431" s="21">
        <v>984</v>
      </c>
      <c r="K431" s="21">
        <v>669</v>
      </c>
      <c r="L431" s="21">
        <v>99</v>
      </c>
      <c r="M431" s="21">
        <v>1026</v>
      </c>
      <c r="N431" s="21">
        <v>99</v>
      </c>
      <c r="O431" s="21">
        <v>210</v>
      </c>
      <c r="P431" s="21">
        <v>315</v>
      </c>
      <c r="Q431" s="21">
        <v>279</v>
      </c>
      <c r="R431" s="21">
        <v>243</v>
      </c>
      <c r="S431" s="21">
        <v>420</v>
      </c>
      <c r="T431" s="21">
        <v>279</v>
      </c>
      <c r="U431" s="21">
        <v>240</v>
      </c>
      <c r="V431" s="21">
        <v>258</v>
      </c>
      <c r="W431" s="21">
        <v>213</v>
      </c>
      <c r="X431" s="21">
        <v>279</v>
      </c>
      <c r="Y431" s="21">
        <v>216</v>
      </c>
      <c r="Z431" s="21">
        <v>261</v>
      </c>
      <c r="AA431" s="21">
        <v>492</v>
      </c>
      <c r="AB431" s="21">
        <v>294</v>
      </c>
      <c r="AC431" s="21">
        <v>366</v>
      </c>
      <c r="AD431" s="21">
        <v>42</v>
      </c>
      <c r="AE431" s="21">
        <v>30</v>
      </c>
      <c r="AF431" s="21">
        <v>21</v>
      </c>
      <c r="AG431" s="22">
        <v>6</v>
      </c>
    </row>
    <row r="432" spans="1:33" x14ac:dyDescent="0.25">
      <c r="A432" s="126"/>
      <c r="B432" s="98"/>
      <c r="C432" s="54" t="s">
        <v>297</v>
      </c>
      <c r="D432" s="26" t="s">
        <v>149</v>
      </c>
      <c r="E432" s="26">
        <v>2018</v>
      </c>
      <c r="F432" s="21">
        <v>61500</v>
      </c>
      <c r="G432" s="21">
        <v>3855</v>
      </c>
      <c r="H432" s="21">
        <v>528</v>
      </c>
      <c r="I432" s="21">
        <v>1179</v>
      </c>
      <c r="J432" s="21">
        <v>513</v>
      </c>
      <c r="K432" s="21">
        <v>885</v>
      </c>
      <c r="L432" s="21">
        <v>222</v>
      </c>
      <c r="M432" s="21">
        <v>531</v>
      </c>
      <c r="N432" s="21">
        <v>222</v>
      </c>
      <c r="O432" s="21">
        <v>240</v>
      </c>
      <c r="P432" s="21">
        <v>126</v>
      </c>
      <c r="Q432" s="21">
        <v>672</v>
      </c>
      <c r="R432" s="21">
        <v>312</v>
      </c>
      <c r="S432" s="21">
        <v>216</v>
      </c>
      <c r="T432" s="21">
        <v>135</v>
      </c>
      <c r="U432" s="21">
        <v>168</v>
      </c>
      <c r="V432" s="21">
        <v>201</v>
      </c>
      <c r="W432" s="21">
        <v>171</v>
      </c>
      <c r="X432" s="21">
        <v>297</v>
      </c>
      <c r="Y432" s="21">
        <v>330</v>
      </c>
      <c r="Z432" s="21">
        <v>210</v>
      </c>
      <c r="AA432" s="21">
        <v>204</v>
      </c>
      <c r="AB432" s="21">
        <v>198</v>
      </c>
      <c r="AC432" s="21">
        <v>147</v>
      </c>
      <c r="AD432" s="21">
        <v>33</v>
      </c>
      <c r="AE432" s="21">
        <v>78</v>
      </c>
      <c r="AF432" s="21">
        <v>36</v>
      </c>
      <c r="AG432" s="22">
        <v>69</v>
      </c>
    </row>
    <row r="433" spans="1:33" x14ac:dyDescent="0.25">
      <c r="A433" s="126"/>
      <c r="B433" s="98"/>
      <c r="C433" s="54" t="s">
        <v>197</v>
      </c>
      <c r="D433" s="26" t="s">
        <v>197</v>
      </c>
      <c r="E433" s="26">
        <v>2018</v>
      </c>
      <c r="F433" s="21">
        <v>1653792</v>
      </c>
      <c r="G433" s="21">
        <v>138381</v>
      </c>
      <c r="H433" s="21">
        <v>29043</v>
      </c>
      <c r="I433" s="21">
        <v>28326</v>
      </c>
      <c r="J433" s="21">
        <v>23769</v>
      </c>
      <c r="K433" s="21">
        <v>27201</v>
      </c>
      <c r="L433" s="21">
        <v>3747</v>
      </c>
      <c r="M433" s="21">
        <v>26295</v>
      </c>
      <c r="N433" s="21">
        <v>3747</v>
      </c>
      <c r="O433" s="21">
        <v>8358</v>
      </c>
      <c r="P433" s="21">
        <v>9666</v>
      </c>
      <c r="Q433" s="21">
        <v>9228</v>
      </c>
      <c r="R433" s="21">
        <v>9948</v>
      </c>
      <c r="S433" s="21">
        <v>8916</v>
      </c>
      <c r="T433" s="21">
        <v>8241</v>
      </c>
      <c r="U433" s="21">
        <v>9150</v>
      </c>
      <c r="V433" s="21">
        <v>9780</v>
      </c>
      <c r="W433" s="21">
        <v>8145</v>
      </c>
      <c r="X433" s="21">
        <v>9579</v>
      </c>
      <c r="Y433" s="21">
        <v>8898</v>
      </c>
      <c r="Z433" s="21">
        <v>9522</v>
      </c>
      <c r="AA433" s="21">
        <v>7383</v>
      </c>
      <c r="AB433" s="21">
        <v>9597</v>
      </c>
      <c r="AC433" s="21">
        <v>8226</v>
      </c>
      <c r="AD433" s="21">
        <v>1233</v>
      </c>
      <c r="AE433" s="21">
        <v>1239</v>
      </c>
      <c r="AF433" s="21">
        <v>498</v>
      </c>
      <c r="AG433" s="22">
        <v>777</v>
      </c>
    </row>
    <row r="434" spans="1:33" x14ac:dyDescent="0.25">
      <c r="A434" s="126"/>
      <c r="B434" s="98"/>
      <c r="C434" s="54" t="s">
        <v>198</v>
      </c>
      <c r="D434" s="26" t="s">
        <v>198</v>
      </c>
      <c r="E434" s="26">
        <v>2018</v>
      </c>
      <c r="F434" s="21">
        <v>1592292</v>
      </c>
      <c r="G434" s="21">
        <v>134526</v>
      </c>
      <c r="H434" s="21">
        <v>28515</v>
      </c>
      <c r="I434" s="21">
        <v>27147</v>
      </c>
      <c r="J434" s="21">
        <v>23259</v>
      </c>
      <c r="K434" s="21">
        <v>26319</v>
      </c>
      <c r="L434" s="21">
        <v>3522</v>
      </c>
      <c r="M434" s="21">
        <v>25767</v>
      </c>
      <c r="N434" s="21">
        <v>3522</v>
      </c>
      <c r="O434" s="21">
        <v>8115</v>
      </c>
      <c r="P434" s="21">
        <v>9540</v>
      </c>
      <c r="Q434" s="21">
        <v>8556</v>
      </c>
      <c r="R434" s="21">
        <v>9633</v>
      </c>
      <c r="S434" s="21">
        <v>8703</v>
      </c>
      <c r="T434" s="21">
        <v>8106</v>
      </c>
      <c r="U434" s="21">
        <v>8982</v>
      </c>
      <c r="V434" s="21">
        <v>9576</v>
      </c>
      <c r="W434" s="21">
        <v>7974</v>
      </c>
      <c r="X434" s="21">
        <v>9282</v>
      </c>
      <c r="Y434" s="21">
        <v>8568</v>
      </c>
      <c r="Z434" s="21">
        <v>9312</v>
      </c>
      <c r="AA434" s="21">
        <v>7179</v>
      </c>
      <c r="AB434" s="21">
        <v>9402</v>
      </c>
      <c r="AC434" s="21">
        <v>8082</v>
      </c>
      <c r="AD434" s="21">
        <v>1200</v>
      </c>
      <c r="AE434" s="21">
        <v>1158</v>
      </c>
      <c r="AF434" s="21">
        <v>459</v>
      </c>
      <c r="AG434" s="22">
        <v>708</v>
      </c>
    </row>
    <row r="435" spans="1:33" x14ac:dyDescent="0.25">
      <c r="A435" s="126"/>
      <c r="B435" s="98"/>
      <c r="C435" s="54"/>
      <c r="D435" s="110" t="s">
        <v>408</v>
      </c>
      <c r="E435" s="117">
        <v>2018</v>
      </c>
      <c r="F435" s="72">
        <f t="shared" ref="F435:F441" si="150">F419/F$434</f>
        <v>5.4694741919195725E-3</v>
      </c>
      <c r="G435" s="72">
        <f t="shared" ref="G435:G441" si="151">G419/G$434</f>
        <v>5.039917934079657E-3</v>
      </c>
      <c r="H435" s="72">
        <f t="shared" ref="H435:AG435" si="152">H419/H$434</f>
        <v>3.5770647027880062E-3</v>
      </c>
      <c r="I435" s="72">
        <f t="shared" si="152"/>
        <v>4.9729251851033263E-3</v>
      </c>
      <c r="J435" s="72">
        <f t="shared" si="152"/>
        <v>6.4491164710434668E-3</v>
      </c>
      <c r="K435" s="72">
        <f t="shared" si="152"/>
        <v>3.989513279379916E-3</v>
      </c>
      <c r="L435" s="72">
        <f t="shared" si="152"/>
        <v>3.4071550255536627E-3</v>
      </c>
      <c r="M435" s="72">
        <f t="shared" si="152"/>
        <v>6.752823378740249E-3</v>
      </c>
      <c r="N435" s="72">
        <f t="shared" si="152"/>
        <v>3.4071550255536627E-3</v>
      </c>
      <c r="O435" s="72">
        <f t="shared" si="152"/>
        <v>4.0665434380776338E-3</v>
      </c>
      <c r="P435" s="72">
        <f t="shared" si="152"/>
        <v>3.1446540880503146E-3</v>
      </c>
      <c r="Q435" s="72">
        <f t="shared" si="152"/>
        <v>5.9607293127629732E-3</v>
      </c>
      <c r="R435" s="72">
        <f t="shared" si="152"/>
        <v>4.048582995951417E-3</v>
      </c>
      <c r="S435" s="72">
        <f t="shared" si="152"/>
        <v>7.2388831437435368E-3</v>
      </c>
      <c r="T435" s="72">
        <f t="shared" si="152"/>
        <v>6.2916358253145817E-3</v>
      </c>
      <c r="U435" s="72">
        <f t="shared" si="152"/>
        <v>5.3440213760855048E-3</v>
      </c>
      <c r="V435" s="72">
        <f t="shared" si="152"/>
        <v>3.7593984962406013E-3</v>
      </c>
      <c r="W435" s="72">
        <f t="shared" si="152"/>
        <v>4.5146726862302479E-3</v>
      </c>
      <c r="X435" s="72">
        <f t="shared" si="152"/>
        <v>5.1712992889463476E-3</v>
      </c>
      <c r="Y435" s="72">
        <f t="shared" si="152"/>
        <v>3.8515406162464988E-3</v>
      </c>
      <c r="Z435" s="72">
        <f t="shared" si="152"/>
        <v>4.1881443298969071E-3</v>
      </c>
      <c r="AA435" s="72">
        <f t="shared" si="152"/>
        <v>9.1934809862097792E-3</v>
      </c>
      <c r="AB435" s="72">
        <f t="shared" si="152"/>
        <v>3.8289725590299937E-3</v>
      </c>
      <c r="AC435" s="72">
        <f t="shared" si="152"/>
        <v>7.7951002227171495E-3</v>
      </c>
      <c r="AD435" s="72">
        <f t="shared" si="152"/>
        <v>0</v>
      </c>
      <c r="AE435" s="72">
        <f t="shared" si="152"/>
        <v>5.1813471502590676E-3</v>
      </c>
      <c r="AF435" s="72">
        <f t="shared" si="152"/>
        <v>0</v>
      </c>
      <c r="AG435" s="73">
        <f t="shared" si="152"/>
        <v>0</v>
      </c>
    </row>
    <row r="436" spans="1:33" x14ac:dyDescent="0.25">
      <c r="A436" s="126"/>
      <c r="B436" s="98"/>
      <c r="C436" s="54"/>
      <c r="D436" s="110" t="s">
        <v>409</v>
      </c>
      <c r="E436" s="117">
        <v>2018</v>
      </c>
      <c r="F436" s="72">
        <f t="shared" si="150"/>
        <v>0.71268586415054525</v>
      </c>
      <c r="G436" s="72">
        <f t="shared" si="151"/>
        <v>0.72688550912091343</v>
      </c>
      <c r="H436" s="72">
        <f t="shared" ref="H436:AG436" si="153">H420/H$434</f>
        <v>0.72793266701735926</v>
      </c>
      <c r="I436" s="72">
        <f t="shared" si="153"/>
        <v>0.73411426676980884</v>
      </c>
      <c r="J436" s="72">
        <f t="shared" si="153"/>
        <v>0.76280149619502124</v>
      </c>
      <c r="K436" s="72">
        <f t="shared" si="153"/>
        <v>0.7161746266955431</v>
      </c>
      <c r="L436" s="72">
        <f t="shared" si="153"/>
        <v>0.67376490630323682</v>
      </c>
      <c r="M436" s="72">
        <f t="shared" si="153"/>
        <v>0.70369076726044943</v>
      </c>
      <c r="N436" s="72">
        <f t="shared" si="153"/>
        <v>0.67376490630323682</v>
      </c>
      <c r="O436" s="72">
        <f t="shared" si="153"/>
        <v>0.70499075785582255</v>
      </c>
      <c r="P436" s="72">
        <f t="shared" si="153"/>
        <v>0.72735849056603774</v>
      </c>
      <c r="Q436" s="72">
        <f t="shared" si="153"/>
        <v>0.75455820476858348</v>
      </c>
      <c r="R436" s="72">
        <f t="shared" si="153"/>
        <v>0.73092494549984433</v>
      </c>
      <c r="S436" s="72">
        <f t="shared" si="153"/>
        <v>0.6894174422612892</v>
      </c>
      <c r="T436" s="72">
        <f t="shared" si="153"/>
        <v>0.76609918578830494</v>
      </c>
      <c r="U436" s="72">
        <f t="shared" si="153"/>
        <v>0.70607882431529723</v>
      </c>
      <c r="V436" s="72">
        <f t="shared" si="153"/>
        <v>0.7092731829573935</v>
      </c>
      <c r="W436" s="72">
        <f t="shared" si="153"/>
        <v>0.77238525206922493</v>
      </c>
      <c r="X436" s="72">
        <f t="shared" si="153"/>
        <v>0.73432449903038133</v>
      </c>
      <c r="Y436" s="72">
        <f t="shared" si="153"/>
        <v>0.71008403361344541</v>
      </c>
      <c r="Z436" s="72">
        <f t="shared" si="153"/>
        <v>0.71488402061855671</v>
      </c>
      <c r="AA436" s="72">
        <f t="shared" si="153"/>
        <v>0.74843292937735062</v>
      </c>
      <c r="AB436" s="72">
        <f t="shared" si="153"/>
        <v>0.74696873005743458</v>
      </c>
      <c r="AC436" s="72">
        <f t="shared" si="153"/>
        <v>0.71603563474387533</v>
      </c>
      <c r="AD436" s="72">
        <f t="shared" si="153"/>
        <v>0.74250000000000005</v>
      </c>
      <c r="AE436" s="72">
        <f t="shared" si="153"/>
        <v>0.67875647668393779</v>
      </c>
      <c r="AF436" s="72">
        <f t="shared" si="153"/>
        <v>0.66666666666666663</v>
      </c>
      <c r="AG436" s="73">
        <f t="shared" si="153"/>
        <v>0.54661016949152541</v>
      </c>
    </row>
    <row r="437" spans="1:33" x14ac:dyDescent="0.25">
      <c r="A437" s="126"/>
      <c r="B437" s="98"/>
      <c r="C437" s="54"/>
      <c r="D437" s="110" t="s">
        <v>410</v>
      </c>
      <c r="E437" s="117">
        <v>2018</v>
      </c>
      <c r="F437" s="72">
        <f t="shared" si="150"/>
        <v>0.24983043311151473</v>
      </c>
      <c r="G437" s="72">
        <f t="shared" si="151"/>
        <v>0.21221176575531867</v>
      </c>
      <c r="H437" s="72">
        <f t="shared" ref="H437:AG437" si="154">H421/H$434</f>
        <v>0.23913729615991583</v>
      </c>
      <c r="I437" s="72">
        <f t="shared" si="154"/>
        <v>0.18001989170074043</v>
      </c>
      <c r="J437" s="72">
        <f t="shared" si="154"/>
        <v>0.18496066038952663</v>
      </c>
      <c r="K437" s="72">
        <f t="shared" si="154"/>
        <v>0.17337284851248147</v>
      </c>
      <c r="L437" s="72">
        <f t="shared" si="154"/>
        <v>0.39437819420783643</v>
      </c>
      <c r="M437" s="72">
        <f t="shared" si="154"/>
        <v>0.25579229246710911</v>
      </c>
      <c r="N437" s="72">
        <f t="shared" si="154"/>
        <v>0.39437819420783643</v>
      </c>
      <c r="O437" s="72">
        <f t="shared" si="154"/>
        <v>0.18262476894639557</v>
      </c>
      <c r="P437" s="72">
        <f t="shared" si="154"/>
        <v>0.27924528301886792</v>
      </c>
      <c r="Q437" s="72">
        <f t="shared" si="154"/>
        <v>0.15322580645161291</v>
      </c>
      <c r="R437" s="72">
        <f t="shared" si="154"/>
        <v>0.20492058548738712</v>
      </c>
      <c r="S437" s="72">
        <f t="shared" si="154"/>
        <v>0.31471906239227854</v>
      </c>
      <c r="T437" s="72">
        <f t="shared" si="154"/>
        <v>0.24833456698741674</v>
      </c>
      <c r="U437" s="72">
        <f t="shared" si="154"/>
        <v>0.22444889779559118</v>
      </c>
      <c r="V437" s="72">
        <f t="shared" si="154"/>
        <v>0.27788220551378445</v>
      </c>
      <c r="W437" s="72">
        <f t="shared" si="154"/>
        <v>0.14559819413092551</v>
      </c>
      <c r="X437" s="72">
        <f t="shared" si="154"/>
        <v>0.19101486748545571</v>
      </c>
      <c r="Y437" s="72">
        <f t="shared" si="154"/>
        <v>0.12885154061624648</v>
      </c>
      <c r="Z437" s="72">
        <f t="shared" si="154"/>
        <v>0.19394329896907217</v>
      </c>
      <c r="AA437" s="72">
        <f t="shared" si="154"/>
        <v>0.15628917676556622</v>
      </c>
      <c r="AB437" s="72">
        <f t="shared" si="154"/>
        <v>0.1585832801531589</v>
      </c>
      <c r="AC437" s="72">
        <f t="shared" si="154"/>
        <v>0.22717149220489977</v>
      </c>
      <c r="AD437" s="72">
        <f t="shared" si="154"/>
        <v>0.38</v>
      </c>
      <c r="AE437" s="72">
        <f t="shared" si="154"/>
        <v>0.3549222797927461</v>
      </c>
      <c r="AF437" s="72">
        <f t="shared" si="154"/>
        <v>0.45098039215686275</v>
      </c>
      <c r="AG437" s="73">
        <f t="shared" si="154"/>
        <v>0.44067796610169491</v>
      </c>
    </row>
    <row r="438" spans="1:33" x14ac:dyDescent="0.25">
      <c r="A438" s="126"/>
      <c r="B438" s="98"/>
      <c r="C438" s="54"/>
      <c r="D438" s="110" t="s">
        <v>113</v>
      </c>
      <c r="E438" s="117">
        <v>2018</v>
      </c>
      <c r="F438" s="72">
        <f t="shared" si="150"/>
        <v>0.26855250167682809</v>
      </c>
      <c r="G438" s="72">
        <f t="shared" si="151"/>
        <v>0.27697248115605905</v>
      </c>
      <c r="H438" s="72">
        <f t="shared" ref="H438:AG438" si="155">H422/H$434</f>
        <v>0.3198316675433982</v>
      </c>
      <c r="I438" s="72">
        <f t="shared" si="155"/>
        <v>0.22378163332964968</v>
      </c>
      <c r="J438" s="72">
        <f t="shared" si="155"/>
        <v>0.25448213594737523</v>
      </c>
      <c r="K438" s="72">
        <f t="shared" si="155"/>
        <v>0.18784908241194576</v>
      </c>
      <c r="L438" s="72">
        <f t="shared" si="155"/>
        <v>0.35264054514480409</v>
      </c>
      <c r="M438" s="72">
        <f t="shared" si="155"/>
        <v>0.38654092443823496</v>
      </c>
      <c r="N438" s="72">
        <f t="shared" si="155"/>
        <v>0.35264054514480409</v>
      </c>
      <c r="O438" s="72">
        <f t="shared" si="155"/>
        <v>0.23031423290203326</v>
      </c>
      <c r="P438" s="72">
        <f t="shared" si="155"/>
        <v>0.41257861635220128</v>
      </c>
      <c r="Q438" s="72">
        <f t="shared" si="155"/>
        <v>0.15813464235624122</v>
      </c>
      <c r="R438" s="72">
        <f t="shared" si="155"/>
        <v>0.21052631578947367</v>
      </c>
      <c r="S438" s="72">
        <f t="shared" si="155"/>
        <v>0.46087556015167186</v>
      </c>
      <c r="T438" s="72">
        <f t="shared" si="155"/>
        <v>0.34381939304219095</v>
      </c>
      <c r="U438" s="72">
        <f t="shared" si="155"/>
        <v>0.32398129592518371</v>
      </c>
      <c r="V438" s="72">
        <f t="shared" si="155"/>
        <v>0.33302005012531327</v>
      </c>
      <c r="W438" s="72">
        <f t="shared" si="155"/>
        <v>0.17682468021068473</v>
      </c>
      <c r="X438" s="72">
        <f t="shared" si="155"/>
        <v>0.2385261797026503</v>
      </c>
      <c r="Y438" s="72">
        <f t="shared" si="155"/>
        <v>0.12219887955182072</v>
      </c>
      <c r="Z438" s="72">
        <f t="shared" si="155"/>
        <v>0.26965206185567009</v>
      </c>
      <c r="AA438" s="72">
        <f t="shared" si="155"/>
        <v>0.23986627664020058</v>
      </c>
      <c r="AB438" s="72">
        <f t="shared" si="155"/>
        <v>0.21218889597957882</v>
      </c>
      <c r="AC438" s="72">
        <f t="shared" si="155"/>
        <v>0.37602078693392726</v>
      </c>
      <c r="AD438" s="72">
        <f t="shared" si="155"/>
        <v>0.30249999999999999</v>
      </c>
      <c r="AE438" s="72">
        <f t="shared" si="155"/>
        <v>0.40932642487046633</v>
      </c>
      <c r="AF438" s="72">
        <f t="shared" si="155"/>
        <v>0.26797385620915032</v>
      </c>
      <c r="AG438" s="73">
        <f t="shared" si="155"/>
        <v>0.3940677966101695</v>
      </c>
    </row>
    <row r="439" spans="1:33" x14ac:dyDescent="0.25">
      <c r="A439" s="126"/>
      <c r="B439" s="98"/>
      <c r="C439" s="54"/>
      <c r="D439" s="110" t="s">
        <v>179</v>
      </c>
      <c r="E439" s="117">
        <v>2018</v>
      </c>
      <c r="F439" s="72">
        <f t="shared" si="150"/>
        <v>2.8703906067480085E-2</v>
      </c>
      <c r="G439" s="72">
        <f t="shared" si="151"/>
        <v>2.9503590384014986E-2</v>
      </c>
      <c r="H439" s="72">
        <f t="shared" ref="H439:AG439" si="156">H423/H$434</f>
        <v>2.8511309836927932E-2</v>
      </c>
      <c r="I439" s="72">
        <f t="shared" si="156"/>
        <v>2.862194717648359E-2</v>
      </c>
      <c r="J439" s="72">
        <f t="shared" si="156"/>
        <v>2.8634077131432994E-2</v>
      </c>
      <c r="K439" s="72">
        <f t="shared" si="156"/>
        <v>3.7843383107260917E-2</v>
      </c>
      <c r="L439" s="72">
        <f t="shared" si="156"/>
        <v>2.8109028960817718E-2</v>
      </c>
      <c r="M439" s="72">
        <f t="shared" si="156"/>
        <v>2.3867737804168121E-2</v>
      </c>
      <c r="N439" s="72">
        <f t="shared" si="156"/>
        <v>2.8109028960817718E-2</v>
      </c>
      <c r="O439" s="72">
        <f t="shared" si="156"/>
        <v>3.5859519408502773E-2</v>
      </c>
      <c r="P439" s="72">
        <f t="shared" si="156"/>
        <v>2.4528301886792454E-2</v>
      </c>
      <c r="Q439" s="72">
        <f t="shared" si="156"/>
        <v>2.7699859747545581E-2</v>
      </c>
      <c r="R439" s="72">
        <f t="shared" si="156"/>
        <v>3.8617253192151979E-2</v>
      </c>
      <c r="S439" s="72">
        <f t="shared" si="156"/>
        <v>2.2406066873491899E-2</v>
      </c>
      <c r="T439" s="72">
        <f t="shared" si="156"/>
        <v>2.4796447076239823E-2</v>
      </c>
      <c r="U439" s="72">
        <f t="shared" si="156"/>
        <v>2.7722110888443553E-2</v>
      </c>
      <c r="V439" s="72">
        <f t="shared" si="156"/>
        <v>2.850877192982456E-2</v>
      </c>
      <c r="W439" s="72">
        <f t="shared" si="156"/>
        <v>3.5741158765989468E-2</v>
      </c>
      <c r="X439" s="72">
        <f t="shared" si="156"/>
        <v>2.8765352294764058E-2</v>
      </c>
      <c r="Y439" s="72">
        <f t="shared" si="156"/>
        <v>3.8865546218487396E-2</v>
      </c>
      <c r="Z439" s="72">
        <f t="shared" si="156"/>
        <v>2.931701030927835E-2</v>
      </c>
      <c r="AA439" s="72">
        <f t="shared" si="156"/>
        <v>2.423735896364396E-2</v>
      </c>
      <c r="AB439" s="72">
        <f t="shared" si="156"/>
        <v>3.2546266751754947E-2</v>
      </c>
      <c r="AC439" s="72">
        <f t="shared" si="156"/>
        <v>2.1529324424647365E-2</v>
      </c>
      <c r="AD439" s="72">
        <f t="shared" si="156"/>
        <v>2.75E-2</v>
      </c>
      <c r="AE439" s="72">
        <f t="shared" si="156"/>
        <v>2.5906735751295335E-2</v>
      </c>
      <c r="AF439" s="72">
        <f t="shared" si="156"/>
        <v>3.9215686274509803E-2</v>
      </c>
      <c r="AG439" s="73">
        <f t="shared" si="156"/>
        <v>2.5423728813559324E-2</v>
      </c>
    </row>
    <row r="440" spans="1:33" x14ac:dyDescent="0.25">
      <c r="A440" s="126"/>
      <c r="B440" s="98"/>
      <c r="C440" s="54"/>
      <c r="D440" s="110" t="s">
        <v>411</v>
      </c>
      <c r="E440" s="117">
        <v>2018</v>
      </c>
      <c r="F440" s="72">
        <f t="shared" si="150"/>
        <v>0.26749176658552576</v>
      </c>
      <c r="G440" s="72">
        <f t="shared" si="151"/>
        <v>0.25085857009054013</v>
      </c>
      <c r="H440" s="72">
        <f t="shared" ref="H440:AG440" si="157">H424/H$434</f>
        <v>0.253550762756444</v>
      </c>
      <c r="I440" s="72">
        <f t="shared" si="157"/>
        <v>0.21792463255608355</v>
      </c>
      <c r="J440" s="72">
        <f t="shared" si="157"/>
        <v>0.23074938733393524</v>
      </c>
      <c r="K440" s="72">
        <f t="shared" si="157"/>
        <v>0.24803373988373417</v>
      </c>
      <c r="L440" s="72">
        <f t="shared" si="157"/>
        <v>0.2981260647359455</v>
      </c>
      <c r="M440" s="72">
        <f t="shared" si="157"/>
        <v>0.29724065665385957</v>
      </c>
      <c r="N440" s="72">
        <f t="shared" si="157"/>
        <v>0.2981260647359455</v>
      </c>
      <c r="O440" s="72">
        <f t="shared" si="157"/>
        <v>0.27282809611829945</v>
      </c>
      <c r="P440" s="72">
        <f t="shared" si="157"/>
        <v>0.27924528301886792</v>
      </c>
      <c r="Q440" s="72">
        <f t="shared" si="157"/>
        <v>0.15427769985974754</v>
      </c>
      <c r="R440" s="72">
        <f t="shared" si="157"/>
        <v>0.23824353783867955</v>
      </c>
      <c r="S440" s="72">
        <f t="shared" si="157"/>
        <v>0.28231644260599792</v>
      </c>
      <c r="T440" s="72">
        <f t="shared" si="157"/>
        <v>0.24537379718726868</v>
      </c>
      <c r="U440" s="72">
        <f t="shared" si="157"/>
        <v>0.30627922511690048</v>
      </c>
      <c r="V440" s="72">
        <f t="shared" si="157"/>
        <v>0.25689223057644112</v>
      </c>
      <c r="W440" s="72">
        <f t="shared" si="157"/>
        <v>0.23927765237020315</v>
      </c>
      <c r="X440" s="72">
        <f t="shared" si="157"/>
        <v>0.21105365223012282</v>
      </c>
      <c r="Y440" s="72">
        <f t="shared" si="157"/>
        <v>0.23564425770308123</v>
      </c>
      <c r="Z440" s="72">
        <f t="shared" si="157"/>
        <v>0.28318298969072164</v>
      </c>
      <c r="AA440" s="72">
        <f t="shared" si="157"/>
        <v>0.20476389469285416</v>
      </c>
      <c r="AB440" s="72">
        <f t="shared" si="157"/>
        <v>0.22399489470325462</v>
      </c>
      <c r="AC440" s="72">
        <f t="shared" si="157"/>
        <v>0.30289532293986637</v>
      </c>
      <c r="AD440" s="72">
        <f t="shared" si="157"/>
        <v>0.22750000000000001</v>
      </c>
      <c r="AE440" s="72">
        <f t="shared" si="157"/>
        <v>0.32383419689119169</v>
      </c>
      <c r="AF440" s="72">
        <f t="shared" si="157"/>
        <v>0.23529411764705882</v>
      </c>
      <c r="AG440" s="73">
        <f t="shared" si="157"/>
        <v>0.4152542372881356</v>
      </c>
    </row>
    <row r="441" spans="1:33" x14ac:dyDescent="0.25">
      <c r="A441" s="126"/>
      <c r="B441" s="98"/>
      <c r="C441" s="54"/>
      <c r="D441" s="110" t="s">
        <v>413</v>
      </c>
      <c r="E441" s="117">
        <v>2018</v>
      </c>
      <c r="F441" s="72">
        <f t="shared" si="150"/>
        <v>4.7205537677762623E-2</v>
      </c>
      <c r="G441" s="72">
        <f t="shared" si="151"/>
        <v>4.7143303153293785E-2</v>
      </c>
      <c r="H441" s="72">
        <f t="shared" ref="H441:AG441" si="158">H425/H$434</f>
        <v>4.8079957916885852E-2</v>
      </c>
      <c r="I441" s="72">
        <f t="shared" si="158"/>
        <v>3.713117471543817E-2</v>
      </c>
      <c r="J441" s="72">
        <f t="shared" si="158"/>
        <v>4.5401779956146006E-2</v>
      </c>
      <c r="K441" s="72">
        <f t="shared" si="158"/>
        <v>3.7843383107260917E-2</v>
      </c>
      <c r="L441" s="72">
        <f t="shared" si="158"/>
        <v>6.1328790459965928E-2</v>
      </c>
      <c r="M441" s="72">
        <f t="shared" si="158"/>
        <v>6.5665385958784489E-2</v>
      </c>
      <c r="N441" s="72">
        <f t="shared" si="158"/>
        <v>6.1328790459965928E-2</v>
      </c>
      <c r="O441" s="72">
        <f t="shared" si="158"/>
        <v>4.4362292051756007E-2</v>
      </c>
      <c r="P441" s="72">
        <f t="shared" si="158"/>
        <v>6.0062893081761007E-2</v>
      </c>
      <c r="Q441" s="72">
        <f t="shared" si="158"/>
        <v>2.1037868162692847E-2</v>
      </c>
      <c r="R441" s="72">
        <f t="shared" si="158"/>
        <v>3.8617253192151979E-2</v>
      </c>
      <c r="S441" s="72">
        <f t="shared" si="158"/>
        <v>6.4115822130299899E-2</v>
      </c>
      <c r="T441" s="72">
        <f t="shared" si="158"/>
        <v>5.3293856402664694E-2</v>
      </c>
      <c r="U441" s="72">
        <f t="shared" si="158"/>
        <v>5.7448229792919171E-2</v>
      </c>
      <c r="V441" s="72">
        <f t="shared" si="158"/>
        <v>5.1691729323308268E-2</v>
      </c>
      <c r="W441" s="72">
        <f t="shared" si="158"/>
        <v>3.9503386004514675E-2</v>
      </c>
      <c r="X441" s="72">
        <f t="shared" si="158"/>
        <v>3.9107950872656755E-2</v>
      </c>
      <c r="Y441" s="72">
        <f t="shared" si="158"/>
        <v>3.081232492997199E-2</v>
      </c>
      <c r="Z441" s="72">
        <f t="shared" si="158"/>
        <v>5.0257731958762888E-2</v>
      </c>
      <c r="AA441" s="72">
        <f t="shared" si="158"/>
        <v>4.3042206435436693E-2</v>
      </c>
      <c r="AB441" s="72">
        <f t="shared" si="158"/>
        <v>3.1908104658583278E-2</v>
      </c>
      <c r="AC441" s="72">
        <f t="shared" si="158"/>
        <v>7.6466221232368223E-2</v>
      </c>
      <c r="AD441" s="72">
        <f t="shared" si="158"/>
        <v>3.7499999999999999E-2</v>
      </c>
      <c r="AE441" s="72">
        <f t="shared" si="158"/>
        <v>9.0673575129533682E-2</v>
      </c>
      <c r="AF441" s="72">
        <f t="shared" si="158"/>
        <v>3.9215686274509803E-2</v>
      </c>
      <c r="AG441" s="73">
        <f t="shared" si="158"/>
        <v>6.3559322033898302E-2</v>
      </c>
    </row>
    <row r="442" spans="1:33" x14ac:dyDescent="0.25">
      <c r="A442" s="126"/>
      <c r="B442" s="98"/>
      <c r="C442" s="54"/>
      <c r="D442" s="110" t="s">
        <v>412</v>
      </c>
      <c r="E442" s="117">
        <v>2018</v>
      </c>
      <c r="F442" s="72">
        <f>(SUM(F426:F429))/F434</f>
        <v>0.18018931201061111</v>
      </c>
      <c r="G442" s="72">
        <f>(SUM(G426:G429))/G434</f>
        <v>0.17824807100486151</v>
      </c>
      <c r="H442" s="72">
        <f t="shared" ref="H442:AG442" si="159">(SUM(H426:H429))/H434</f>
        <v>0.1487638085218306</v>
      </c>
      <c r="I442" s="72">
        <f t="shared" si="159"/>
        <v>0.19935904519836445</v>
      </c>
      <c r="J442" s="72">
        <f t="shared" si="159"/>
        <v>0.1986327873081388</v>
      </c>
      <c r="K442" s="72">
        <f t="shared" si="159"/>
        <v>0.22067707739655762</v>
      </c>
      <c r="L442" s="72">
        <f t="shared" si="159"/>
        <v>8.7734241908006813E-2</v>
      </c>
      <c r="M442" s="72">
        <f t="shared" si="159"/>
        <v>0.13936430317848411</v>
      </c>
      <c r="N442" s="72">
        <f t="shared" si="159"/>
        <v>8.7734241908006813E-2</v>
      </c>
      <c r="O442" s="72">
        <f t="shared" si="159"/>
        <v>0.2066543438077634</v>
      </c>
      <c r="P442" s="72">
        <f t="shared" si="159"/>
        <v>0.10345911949685535</v>
      </c>
      <c r="Q442" s="72">
        <f t="shared" si="159"/>
        <v>0.24614305750350632</v>
      </c>
      <c r="R442" s="72">
        <f t="shared" si="159"/>
        <v>0.18374338212394892</v>
      </c>
      <c r="S442" s="72">
        <f t="shared" si="159"/>
        <v>0.14270941054808686</v>
      </c>
      <c r="T442" s="72">
        <f t="shared" si="159"/>
        <v>0.1076980014803849</v>
      </c>
      <c r="U442" s="72">
        <f t="shared" si="159"/>
        <v>0.12725450901803606</v>
      </c>
      <c r="V442" s="72">
        <f t="shared" si="159"/>
        <v>0.14411027568922305</v>
      </c>
      <c r="W442" s="72">
        <f t="shared" si="159"/>
        <v>0.17343867569601204</v>
      </c>
      <c r="X442" s="72">
        <f t="shared" si="159"/>
        <v>0.19166127989657403</v>
      </c>
      <c r="Y442" s="72">
        <f t="shared" si="159"/>
        <v>0.27556022408963587</v>
      </c>
      <c r="Z442" s="72">
        <f t="shared" si="159"/>
        <v>0.16365979381443299</v>
      </c>
      <c r="AA442" s="72">
        <f t="shared" si="159"/>
        <v>0.32929377350605932</v>
      </c>
      <c r="AB442" s="72">
        <f t="shared" si="159"/>
        <v>0.19910657306955967</v>
      </c>
      <c r="AC442" s="72">
        <f t="shared" si="159"/>
        <v>0.14884929472902747</v>
      </c>
      <c r="AD442" s="72">
        <f t="shared" si="159"/>
        <v>0.105</v>
      </c>
      <c r="AE442" s="72">
        <f t="shared" si="159"/>
        <v>8.0310880829015538E-2</v>
      </c>
      <c r="AF442" s="72">
        <f t="shared" si="159"/>
        <v>8.4967320261437912E-2</v>
      </c>
      <c r="AG442" s="73">
        <f t="shared" si="159"/>
        <v>6.3559322033898302E-2</v>
      </c>
    </row>
    <row r="443" spans="1:33" x14ac:dyDescent="0.25">
      <c r="A443" s="126"/>
      <c r="B443" s="98"/>
      <c r="C443" s="54"/>
      <c r="D443" s="110" t="s">
        <v>190</v>
      </c>
      <c r="E443" s="117">
        <v>2018</v>
      </c>
      <c r="F443" s="72">
        <f>F430/F$434</f>
        <v>7.3767248720712025E-2</v>
      </c>
      <c r="G443" s="72">
        <f>G430/G$434</f>
        <v>7.1138664644752686E-2</v>
      </c>
      <c r="H443" s="72">
        <f t="shared" ref="H443:AG443" si="160">H430/H$434</f>
        <v>6.8069437138348232E-2</v>
      </c>
      <c r="I443" s="72">
        <f t="shared" si="160"/>
        <v>7.1610122665487899E-2</v>
      </c>
      <c r="J443" s="72">
        <f t="shared" si="160"/>
        <v>7.1327228169740742E-2</v>
      </c>
      <c r="K443" s="72">
        <f t="shared" si="160"/>
        <v>8.9023139177020399E-2</v>
      </c>
      <c r="L443" s="72">
        <f t="shared" si="160"/>
        <v>4.8551959114139696E-2</v>
      </c>
      <c r="M443" s="72">
        <f t="shared" si="160"/>
        <v>5.8796134590755618E-2</v>
      </c>
      <c r="N443" s="72">
        <f t="shared" si="160"/>
        <v>4.8551959114139696E-2</v>
      </c>
      <c r="O443" s="72">
        <f t="shared" si="160"/>
        <v>8.4288354898336415E-2</v>
      </c>
      <c r="P443" s="72">
        <f t="shared" si="160"/>
        <v>5.5660377358490568E-2</v>
      </c>
      <c r="Q443" s="72">
        <f t="shared" si="160"/>
        <v>6.6619915848527347E-2</v>
      </c>
      <c r="R443" s="72">
        <f t="shared" si="160"/>
        <v>8.066023045780131E-2</v>
      </c>
      <c r="S443" s="72">
        <f t="shared" si="160"/>
        <v>4.5501551189245086E-2</v>
      </c>
      <c r="T443" s="72">
        <f t="shared" si="160"/>
        <v>5.8845299777942263E-2</v>
      </c>
      <c r="U443" s="72">
        <f t="shared" si="160"/>
        <v>6.9806279225116896E-2</v>
      </c>
      <c r="V443" s="72">
        <f t="shared" si="160"/>
        <v>5.764411027568922E-2</v>
      </c>
      <c r="W443" s="72">
        <f t="shared" si="160"/>
        <v>8.2016553799849512E-2</v>
      </c>
      <c r="X443" s="72">
        <f t="shared" si="160"/>
        <v>7.0135746606334842E-2</v>
      </c>
      <c r="Y443" s="72">
        <f t="shared" si="160"/>
        <v>0.10259103641456582</v>
      </c>
      <c r="Z443" s="72">
        <f t="shared" si="160"/>
        <v>7.7641752577319589E-2</v>
      </c>
      <c r="AA443" s="72">
        <f t="shared" si="160"/>
        <v>7.3129962390305059E-2</v>
      </c>
      <c r="AB443" s="72">
        <f t="shared" si="160"/>
        <v>9.0938098276962351E-2</v>
      </c>
      <c r="AC443" s="72">
        <f t="shared" si="160"/>
        <v>6.0504825538233109E-2</v>
      </c>
      <c r="AD443" s="72">
        <f t="shared" si="160"/>
        <v>5.2499999999999998E-2</v>
      </c>
      <c r="AE443" s="72">
        <f t="shared" si="160"/>
        <v>4.9222797927461141E-2</v>
      </c>
      <c r="AF443" s="72">
        <f t="shared" si="160"/>
        <v>5.8823529411764705E-2</v>
      </c>
      <c r="AG443" s="73">
        <f t="shared" si="160"/>
        <v>2.9661016949152543E-2</v>
      </c>
    </row>
    <row r="444" spans="1:33" x14ac:dyDescent="0.25">
      <c r="A444" s="126"/>
      <c r="B444" s="99"/>
      <c r="C444" s="59"/>
      <c r="D444" s="111" t="s">
        <v>414</v>
      </c>
      <c r="E444" s="117">
        <v>2018</v>
      </c>
      <c r="F444" s="60">
        <f>F431/F$434</f>
        <v>3.0795231025465178E-2</v>
      </c>
      <c r="G444" s="60">
        <f>G431/G$434</f>
        <v>3.3138575442665359E-2</v>
      </c>
      <c r="H444" s="60">
        <f t="shared" ref="H444:AG444" si="161">H431/H$434</f>
        <v>3.0299842188321935E-2</v>
      </c>
      <c r="I444" s="60">
        <f t="shared" si="161"/>
        <v>3.0058570007735663E-2</v>
      </c>
      <c r="J444" s="60">
        <f t="shared" si="161"/>
        <v>4.2306204050045142E-2</v>
      </c>
      <c r="K444" s="60">
        <f t="shared" si="161"/>
        <v>2.541889889433489E-2</v>
      </c>
      <c r="L444" s="60">
        <f t="shared" si="161"/>
        <v>2.8109028960817718E-2</v>
      </c>
      <c r="M444" s="60">
        <f t="shared" si="161"/>
        <v>3.9818372336709748E-2</v>
      </c>
      <c r="N444" s="60">
        <f t="shared" si="161"/>
        <v>2.8109028960817718E-2</v>
      </c>
      <c r="O444" s="60">
        <f t="shared" si="161"/>
        <v>2.5878003696857672E-2</v>
      </c>
      <c r="P444" s="60">
        <f t="shared" si="161"/>
        <v>3.3018867924528301E-2</v>
      </c>
      <c r="Q444" s="60">
        <f t="shared" si="161"/>
        <v>3.2608695652173912E-2</v>
      </c>
      <c r="R444" s="60">
        <f t="shared" si="161"/>
        <v>2.5225786359389598E-2</v>
      </c>
      <c r="S444" s="60">
        <f t="shared" si="161"/>
        <v>4.8259220958290244E-2</v>
      </c>
      <c r="T444" s="60">
        <f t="shared" si="161"/>
        <v>3.4418948926720948E-2</v>
      </c>
      <c r="U444" s="60">
        <f t="shared" si="161"/>
        <v>2.6720106880427523E-2</v>
      </c>
      <c r="V444" s="60">
        <f t="shared" si="161"/>
        <v>2.6942355889724309E-2</v>
      </c>
      <c r="W444" s="60">
        <f t="shared" si="161"/>
        <v>2.6711813393528971E-2</v>
      </c>
      <c r="X444" s="60">
        <f t="shared" si="161"/>
        <v>3.0058177117000647E-2</v>
      </c>
      <c r="Y444" s="60">
        <f t="shared" si="161"/>
        <v>2.5210084033613446E-2</v>
      </c>
      <c r="Z444" s="60">
        <f t="shared" si="161"/>
        <v>2.8028350515463919E-2</v>
      </c>
      <c r="AA444" s="60">
        <f t="shared" si="161"/>
        <v>6.8533221897200167E-2</v>
      </c>
      <c r="AB444" s="60">
        <f t="shared" si="161"/>
        <v>3.1269942565411615E-2</v>
      </c>
      <c r="AC444" s="60">
        <f t="shared" si="161"/>
        <v>4.5285820341499632E-2</v>
      </c>
      <c r="AD444" s="60">
        <f t="shared" si="161"/>
        <v>3.5000000000000003E-2</v>
      </c>
      <c r="AE444" s="60">
        <f t="shared" si="161"/>
        <v>2.5906735751295335E-2</v>
      </c>
      <c r="AF444" s="60">
        <f t="shared" si="161"/>
        <v>4.5751633986928102E-2</v>
      </c>
      <c r="AG444" s="61">
        <f t="shared" si="161"/>
        <v>8.4745762711864406E-3</v>
      </c>
    </row>
    <row r="445" spans="1:33" x14ac:dyDescent="0.25">
      <c r="A445" s="126" t="s">
        <v>358</v>
      </c>
      <c r="B445" s="50" t="s">
        <v>334</v>
      </c>
      <c r="C445" s="51" t="s">
        <v>239</v>
      </c>
      <c r="D445" s="89" t="s">
        <v>140</v>
      </c>
      <c r="E445" s="89">
        <v>2018</v>
      </c>
      <c r="F445" s="52">
        <v>100302</v>
      </c>
      <c r="G445" s="52">
        <v>9459</v>
      </c>
      <c r="H445" s="52">
        <v>1980</v>
      </c>
      <c r="I445" s="52">
        <v>2715</v>
      </c>
      <c r="J445" s="52">
        <v>1485</v>
      </c>
      <c r="K445" s="52">
        <v>1986</v>
      </c>
      <c r="L445" s="52">
        <v>123</v>
      </c>
      <c r="M445" s="52">
        <v>1173</v>
      </c>
      <c r="N445" s="52">
        <v>123</v>
      </c>
      <c r="O445" s="52">
        <v>570</v>
      </c>
      <c r="P445" s="52">
        <v>477</v>
      </c>
      <c r="Q445" s="52">
        <v>1194</v>
      </c>
      <c r="R445" s="52">
        <v>519</v>
      </c>
      <c r="S445" s="52">
        <v>444</v>
      </c>
      <c r="T445" s="52">
        <v>207</v>
      </c>
      <c r="U445" s="52">
        <v>405</v>
      </c>
      <c r="V445" s="52">
        <v>636</v>
      </c>
      <c r="W445" s="52">
        <v>468</v>
      </c>
      <c r="X445" s="52">
        <v>864</v>
      </c>
      <c r="Y445" s="52">
        <v>897</v>
      </c>
      <c r="Z445" s="52">
        <v>654</v>
      </c>
      <c r="AA445" s="52">
        <v>807</v>
      </c>
      <c r="AB445" s="52">
        <v>870</v>
      </c>
      <c r="AC445" s="52">
        <v>321</v>
      </c>
      <c r="AD445" s="52">
        <v>51</v>
      </c>
      <c r="AE445" s="52">
        <v>33</v>
      </c>
      <c r="AF445" s="52">
        <v>12</v>
      </c>
      <c r="AG445" s="53">
        <v>27</v>
      </c>
    </row>
    <row r="446" spans="1:33" x14ac:dyDescent="0.25">
      <c r="A446" s="126"/>
      <c r="B446" s="98"/>
      <c r="C446" s="54" t="s">
        <v>240</v>
      </c>
      <c r="D446" s="26" t="s">
        <v>154</v>
      </c>
      <c r="E446" s="26">
        <v>2018</v>
      </c>
      <c r="F446" s="21">
        <v>514992</v>
      </c>
      <c r="G446" s="21">
        <v>45570</v>
      </c>
      <c r="H446" s="21">
        <v>9753</v>
      </c>
      <c r="I446" s="21">
        <v>10437</v>
      </c>
      <c r="J446" s="21">
        <v>7212</v>
      </c>
      <c r="K446" s="21">
        <v>8865</v>
      </c>
      <c r="L446" s="21">
        <v>1101</v>
      </c>
      <c r="M446" s="21">
        <v>8199</v>
      </c>
      <c r="N446" s="21">
        <v>1101</v>
      </c>
      <c r="O446" s="21">
        <v>2514</v>
      </c>
      <c r="P446" s="21">
        <v>3102</v>
      </c>
      <c r="Q446" s="21">
        <v>3594</v>
      </c>
      <c r="R446" s="21">
        <v>3207</v>
      </c>
      <c r="S446" s="21">
        <v>2859</v>
      </c>
      <c r="T446" s="21">
        <v>2133</v>
      </c>
      <c r="U446" s="21">
        <v>2721</v>
      </c>
      <c r="V446" s="21">
        <v>3219</v>
      </c>
      <c r="W446" s="21">
        <v>2553</v>
      </c>
      <c r="X446" s="21">
        <v>3591</v>
      </c>
      <c r="Y446" s="21">
        <v>3141</v>
      </c>
      <c r="Z446" s="21">
        <v>3255</v>
      </c>
      <c r="AA446" s="21">
        <v>2529</v>
      </c>
      <c r="AB446" s="21">
        <v>3435</v>
      </c>
      <c r="AC446" s="21">
        <v>2625</v>
      </c>
      <c r="AD446" s="21">
        <v>423</v>
      </c>
      <c r="AE446" s="21">
        <v>330</v>
      </c>
      <c r="AF446" s="21">
        <v>123</v>
      </c>
      <c r="AG446" s="22">
        <v>228</v>
      </c>
    </row>
    <row r="447" spans="1:33" x14ac:dyDescent="0.25">
      <c r="A447" s="126"/>
      <c r="B447" s="98"/>
      <c r="C447" s="54" t="s">
        <v>244</v>
      </c>
      <c r="D447" s="26" t="s">
        <v>200</v>
      </c>
      <c r="E447" s="26">
        <v>2018</v>
      </c>
      <c r="F447" s="21">
        <v>598062</v>
      </c>
      <c r="G447" s="21">
        <v>49656</v>
      </c>
      <c r="H447" s="21">
        <v>10839</v>
      </c>
      <c r="I447" s="21">
        <v>8727</v>
      </c>
      <c r="J447" s="21">
        <v>8730</v>
      </c>
      <c r="K447" s="21">
        <v>9564</v>
      </c>
      <c r="L447" s="21">
        <v>1491</v>
      </c>
      <c r="M447" s="21">
        <v>10305</v>
      </c>
      <c r="N447" s="21">
        <v>1491</v>
      </c>
      <c r="O447" s="21">
        <v>3090</v>
      </c>
      <c r="P447" s="21">
        <v>3957</v>
      </c>
      <c r="Q447" s="21">
        <v>2226</v>
      </c>
      <c r="R447" s="21">
        <v>3762</v>
      </c>
      <c r="S447" s="21">
        <v>3354</v>
      </c>
      <c r="T447" s="21">
        <v>3657</v>
      </c>
      <c r="U447" s="21">
        <v>3699</v>
      </c>
      <c r="V447" s="21">
        <v>3714</v>
      </c>
      <c r="W447" s="21">
        <v>3027</v>
      </c>
      <c r="X447" s="21">
        <v>3021</v>
      </c>
      <c r="Y447" s="21">
        <v>2712</v>
      </c>
      <c r="Z447" s="21">
        <v>3480</v>
      </c>
      <c r="AA447" s="21">
        <v>2049</v>
      </c>
      <c r="AB447" s="21">
        <v>3165</v>
      </c>
      <c r="AC447" s="21">
        <v>3255</v>
      </c>
      <c r="AD447" s="21">
        <v>477</v>
      </c>
      <c r="AE447" s="21">
        <v>507</v>
      </c>
      <c r="AF447" s="21">
        <v>216</v>
      </c>
      <c r="AG447" s="22">
        <v>291</v>
      </c>
    </row>
    <row r="448" spans="1:33" x14ac:dyDescent="0.25">
      <c r="A448" s="126"/>
      <c r="B448" s="98"/>
      <c r="C448" s="54" t="s">
        <v>247</v>
      </c>
      <c r="D448" s="26" t="s">
        <v>194</v>
      </c>
      <c r="E448" s="26">
        <v>2018</v>
      </c>
      <c r="F448" s="21">
        <v>194910</v>
      </c>
      <c r="G448" s="21">
        <v>15624</v>
      </c>
      <c r="H448" s="21">
        <v>3339</v>
      </c>
      <c r="I448" s="21">
        <v>2523</v>
      </c>
      <c r="J448" s="21">
        <v>2931</v>
      </c>
      <c r="K448" s="21">
        <v>2919</v>
      </c>
      <c r="L448" s="21">
        <v>480</v>
      </c>
      <c r="M448" s="21">
        <v>3432</v>
      </c>
      <c r="N448" s="21">
        <v>480</v>
      </c>
      <c r="O448" s="21">
        <v>960</v>
      </c>
      <c r="P448" s="21">
        <v>1191</v>
      </c>
      <c r="Q448" s="21">
        <v>588</v>
      </c>
      <c r="R448" s="21">
        <v>1185</v>
      </c>
      <c r="S448" s="21">
        <v>1170</v>
      </c>
      <c r="T448" s="21">
        <v>1206</v>
      </c>
      <c r="U448" s="21">
        <v>1227</v>
      </c>
      <c r="V448" s="21">
        <v>1149</v>
      </c>
      <c r="W448" s="21">
        <v>966</v>
      </c>
      <c r="X448" s="21">
        <v>912</v>
      </c>
      <c r="Y448" s="21">
        <v>771</v>
      </c>
      <c r="Z448" s="21">
        <v>1023</v>
      </c>
      <c r="AA448" s="21">
        <v>759</v>
      </c>
      <c r="AB448" s="21">
        <v>1002</v>
      </c>
      <c r="AC448" s="21">
        <v>1035</v>
      </c>
      <c r="AD448" s="21">
        <v>138</v>
      </c>
      <c r="AE448" s="21">
        <v>186</v>
      </c>
      <c r="AF448" s="21">
        <v>66</v>
      </c>
      <c r="AG448" s="22">
        <v>90</v>
      </c>
    </row>
    <row r="449" spans="1:33" x14ac:dyDescent="0.25">
      <c r="A449" s="126"/>
      <c r="B449" s="98"/>
      <c r="C449" s="54" t="s">
        <v>248</v>
      </c>
      <c r="D449" s="26" t="s">
        <v>106</v>
      </c>
      <c r="E449" s="26">
        <v>2018</v>
      </c>
      <c r="F449" s="21">
        <v>73143</v>
      </c>
      <c r="G449" s="21">
        <v>5910</v>
      </c>
      <c r="H449" s="21">
        <v>1146</v>
      </c>
      <c r="I449" s="21">
        <v>897</v>
      </c>
      <c r="J449" s="21">
        <v>1242</v>
      </c>
      <c r="K449" s="21">
        <v>1170</v>
      </c>
      <c r="L449" s="21">
        <v>147</v>
      </c>
      <c r="M449" s="21">
        <v>1308</v>
      </c>
      <c r="N449" s="21">
        <v>147</v>
      </c>
      <c r="O449" s="21">
        <v>405</v>
      </c>
      <c r="P449" s="21">
        <v>402</v>
      </c>
      <c r="Q449" s="21">
        <v>198</v>
      </c>
      <c r="R449" s="21">
        <v>444</v>
      </c>
      <c r="S449" s="21">
        <v>426</v>
      </c>
      <c r="T449" s="21">
        <v>474</v>
      </c>
      <c r="U449" s="21">
        <v>471</v>
      </c>
      <c r="V449" s="21">
        <v>393</v>
      </c>
      <c r="W449" s="21">
        <v>393</v>
      </c>
      <c r="X449" s="21">
        <v>354</v>
      </c>
      <c r="Y449" s="21">
        <v>318</v>
      </c>
      <c r="Z449" s="21">
        <v>348</v>
      </c>
      <c r="AA449" s="21">
        <v>375</v>
      </c>
      <c r="AB449" s="21">
        <v>351</v>
      </c>
      <c r="AC449" s="21">
        <v>411</v>
      </c>
      <c r="AD449" s="21">
        <v>57</v>
      </c>
      <c r="AE449" s="21">
        <v>45</v>
      </c>
      <c r="AF449" s="21">
        <v>18</v>
      </c>
      <c r="AG449" s="22">
        <v>27</v>
      </c>
    </row>
    <row r="450" spans="1:33" x14ac:dyDescent="0.25">
      <c r="A450" s="126"/>
      <c r="B450" s="98"/>
      <c r="C450" s="54" t="s">
        <v>249</v>
      </c>
      <c r="D450" s="26" t="s">
        <v>105</v>
      </c>
      <c r="E450" s="26">
        <v>2018</v>
      </c>
      <c r="F450" s="21">
        <v>35889</v>
      </c>
      <c r="G450" s="21">
        <v>2886</v>
      </c>
      <c r="H450" s="21">
        <v>525</v>
      </c>
      <c r="I450" s="21">
        <v>402</v>
      </c>
      <c r="J450" s="21">
        <v>726</v>
      </c>
      <c r="K450" s="21">
        <v>522</v>
      </c>
      <c r="L450" s="21">
        <v>69</v>
      </c>
      <c r="M450" s="21">
        <v>636</v>
      </c>
      <c r="N450" s="21">
        <v>69</v>
      </c>
      <c r="O450" s="21">
        <v>183</v>
      </c>
      <c r="P450" s="21">
        <v>195</v>
      </c>
      <c r="Q450" s="21">
        <v>102</v>
      </c>
      <c r="R450" s="21">
        <v>198</v>
      </c>
      <c r="S450" s="21">
        <v>192</v>
      </c>
      <c r="T450" s="21">
        <v>219</v>
      </c>
      <c r="U450" s="21">
        <v>225</v>
      </c>
      <c r="V450" s="21">
        <v>168</v>
      </c>
      <c r="W450" s="21">
        <v>192</v>
      </c>
      <c r="X450" s="21">
        <v>141</v>
      </c>
      <c r="Y450" s="21">
        <v>141</v>
      </c>
      <c r="Z450" s="21">
        <v>159</v>
      </c>
      <c r="AA450" s="21">
        <v>318</v>
      </c>
      <c r="AB450" s="21">
        <v>165</v>
      </c>
      <c r="AC450" s="21">
        <v>219</v>
      </c>
      <c r="AD450" s="21">
        <v>12</v>
      </c>
      <c r="AE450" s="21">
        <v>27</v>
      </c>
      <c r="AF450" s="21">
        <v>15</v>
      </c>
      <c r="AG450" s="22">
        <v>15</v>
      </c>
    </row>
    <row r="451" spans="1:33" x14ac:dyDescent="0.25">
      <c r="A451" s="126"/>
      <c r="B451" s="98"/>
      <c r="C451" s="54" t="s">
        <v>293</v>
      </c>
      <c r="D451" s="26" t="s">
        <v>182</v>
      </c>
      <c r="E451" s="26">
        <v>2018</v>
      </c>
      <c r="F451" s="21">
        <v>7506</v>
      </c>
      <c r="G451" s="21">
        <v>579</v>
      </c>
      <c r="H451" s="21">
        <v>126</v>
      </c>
      <c r="I451" s="21">
        <v>117</v>
      </c>
      <c r="J451" s="21">
        <v>108</v>
      </c>
      <c r="K451" s="21">
        <v>138</v>
      </c>
      <c r="L451" s="21">
        <v>12</v>
      </c>
      <c r="M451" s="21">
        <v>81</v>
      </c>
      <c r="N451" s="21">
        <v>12</v>
      </c>
      <c r="O451" s="21">
        <v>39</v>
      </c>
      <c r="P451" s="21">
        <v>36</v>
      </c>
      <c r="Q451" s="21">
        <v>42</v>
      </c>
      <c r="R451" s="21">
        <v>45</v>
      </c>
      <c r="S451" s="21">
        <v>33</v>
      </c>
      <c r="T451" s="21">
        <v>36</v>
      </c>
      <c r="U451" s="21">
        <v>27</v>
      </c>
      <c r="V451" s="21">
        <v>48</v>
      </c>
      <c r="W451" s="21">
        <v>39</v>
      </c>
      <c r="X451" s="21">
        <v>36</v>
      </c>
      <c r="Y451" s="21">
        <v>54</v>
      </c>
      <c r="Z451" s="21">
        <v>39</v>
      </c>
      <c r="AA451" s="21">
        <v>36</v>
      </c>
      <c r="AB451" s="21">
        <v>42</v>
      </c>
      <c r="AC451" s="21">
        <v>21</v>
      </c>
      <c r="AD451" s="21">
        <v>6</v>
      </c>
      <c r="AE451" s="21">
        <v>0</v>
      </c>
      <c r="AF451" s="21">
        <v>0</v>
      </c>
      <c r="AG451" s="22">
        <v>0</v>
      </c>
    </row>
    <row r="452" spans="1:33" x14ac:dyDescent="0.25">
      <c r="A452" s="126"/>
      <c r="B452" s="98"/>
      <c r="C452" s="54" t="s">
        <v>297</v>
      </c>
      <c r="D452" s="26" t="s">
        <v>149</v>
      </c>
      <c r="E452" s="26">
        <v>2018</v>
      </c>
      <c r="F452" s="21">
        <v>128988</v>
      </c>
      <c r="G452" s="21">
        <v>8700</v>
      </c>
      <c r="H452" s="21">
        <v>1332</v>
      </c>
      <c r="I452" s="21">
        <v>2508</v>
      </c>
      <c r="J452" s="21">
        <v>1335</v>
      </c>
      <c r="K452" s="21">
        <v>2040</v>
      </c>
      <c r="L452" s="21">
        <v>324</v>
      </c>
      <c r="M452" s="21">
        <v>1164</v>
      </c>
      <c r="N452" s="21">
        <v>324</v>
      </c>
      <c r="O452" s="21">
        <v>591</v>
      </c>
      <c r="P452" s="21">
        <v>309</v>
      </c>
      <c r="Q452" s="21">
        <v>1287</v>
      </c>
      <c r="R452" s="21">
        <v>582</v>
      </c>
      <c r="S452" s="21">
        <v>441</v>
      </c>
      <c r="T452" s="21">
        <v>318</v>
      </c>
      <c r="U452" s="21">
        <v>384</v>
      </c>
      <c r="V452" s="21">
        <v>453</v>
      </c>
      <c r="W452" s="21">
        <v>507</v>
      </c>
      <c r="X452" s="21">
        <v>660</v>
      </c>
      <c r="Y452" s="21">
        <v>867</v>
      </c>
      <c r="Z452" s="21">
        <v>564</v>
      </c>
      <c r="AA452" s="21">
        <v>513</v>
      </c>
      <c r="AB452" s="21">
        <v>567</v>
      </c>
      <c r="AC452" s="21">
        <v>339</v>
      </c>
      <c r="AD452" s="21">
        <v>72</v>
      </c>
      <c r="AE452" s="21">
        <v>105</v>
      </c>
      <c r="AF452" s="21">
        <v>51</v>
      </c>
      <c r="AG452" s="22">
        <v>93</v>
      </c>
    </row>
    <row r="453" spans="1:33" x14ac:dyDescent="0.25">
      <c r="A453" s="126"/>
      <c r="B453" s="98"/>
      <c r="C453" s="54" t="s">
        <v>197</v>
      </c>
      <c r="D453" s="26" t="s">
        <v>197</v>
      </c>
      <c r="E453" s="26">
        <v>2018</v>
      </c>
      <c r="F453" s="21">
        <v>1653792</v>
      </c>
      <c r="G453" s="21">
        <v>138381</v>
      </c>
      <c r="H453" s="21">
        <v>29043</v>
      </c>
      <c r="I453" s="21">
        <v>28326</v>
      </c>
      <c r="J453" s="21">
        <v>23769</v>
      </c>
      <c r="K453" s="21">
        <v>27201</v>
      </c>
      <c r="L453" s="21">
        <v>3747</v>
      </c>
      <c r="M453" s="21">
        <v>26295</v>
      </c>
      <c r="N453" s="21">
        <v>3747</v>
      </c>
      <c r="O453" s="21">
        <v>8358</v>
      </c>
      <c r="P453" s="21">
        <v>9666</v>
      </c>
      <c r="Q453" s="21">
        <v>9228</v>
      </c>
      <c r="R453" s="21">
        <v>9948</v>
      </c>
      <c r="S453" s="21">
        <v>8916</v>
      </c>
      <c r="T453" s="21">
        <v>8241</v>
      </c>
      <c r="U453" s="21">
        <v>9150</v>
      </c>
      <c r="V453" s="21">
        <v>9780</v>
      </c>
      <c r="W453" s="21">
        <v>8145</v>
      </c>
      <c r="X453" s="21">
        <v>9579</v>
      </c>
      <c r="Y453" s="21">
        <v>8898</v>
      </c>
      <c r="Z453" s="21">
        <v>9522</v>
      </c>
      <c r="AA453" s="21">
        <v>7383</v>
      </c>
      <c r="AB453" s="21">
        <v>9597</v>
      </c>
      <c r="AC453" s="21">
        <v>8226</v>
      </c>
      <c r="AD453" s="21">
        <v>1233</v>
      </c>
      <c r="AE453" s="21">
        <v>1239</v>
      </c>
      <c r="AF453" s="21">
        <v>498</v>
      </c>
      <c r="AG453" s="22">
        <v>777</v>
      </c>
    </row>
    <row r="454" spans="1:33" x14ac:dyDescent="0.25">
      <c r="A454" s="126"/>
      <c r="B454" s="98"/>
      <c r="C454" s="54" t="s">
        <v>198</v>
      </c>
      <c r="D454" s="26" t="s">
        <v>198</v>
      </c>
      <c r="E454" s="26">
        <v>2018</v>
      </c>
      <c r="F454" s="21">
        <v>1517298</v>
      </c>
      <c r="G454" s="21">
        <v>129102</v>
      </c>
      <c r="H454" s="21">
        <v>27588</v>
      </c>
      <c r="I454" s="21">
        <v>25701</v>
      </c>
      <c r="J454" s="21">
        <v>22326</v>
      </c>
      <c r="K454" s="21">
        <v>25026</v>
      </c>
      <c r="L454" s="21">
        <v>3411</v>
      </c>
      <c r="M454" s="21">
        <v>25053</v>
      </c>
      <c r="N454" s="21">
        <v>3411</v>
      </c>
      <c r="O454" s="21">
        <v>7725</v>
      </c>
      <c r="P454" s="21">
        <v>9318</v>
      </c>
      <c r="Q454" s="21">
        <v>7902</v>
      </c>
      <c r="R454" s="21">
        <v>9321</v>
      </c>
      <c r="S454" s="21">
        <v>8445</v>
      </c>
      <c r="T454" s="21">
        <v>7893</v>
      </c>
      <c r="U454" s="21">
        <v>8739</v>
      </c>
      <c r="V454" s="21">
        <v>9282</v>
      </c>
      <c r="W454" s="21">
        <v>7599</v>
      </c>
      <c r="X454" s="21">
        <v>8880</v>
      </c>
      <c r="Y454" s="21">
        <v>7980</v>
      </c>
      <c r="Z454" s="21">
        <v>8919</v>
      </c>
      <c r="AA454" s="21">
        <v>6837</v>
      </c>
      <c r="AB454" s="21">
        <v>8988</v>
      </c>
      <c r="AC454" s="21">
        <v>7866</v>
      </c>
      <c r="AD454" s="21">
        <v>1155</v>
      </c>
      <c r="AE454" s="21">
        <v>1128</v>
      </c>
      <c r="AF454" s="21">
        <v>447</v>
      </c>
      <c r="AG454" s="22">
        <v>681</v>
      </c>
    </row>
    <row r="455" spans="1:33" x14ac:dyDescent="0.25">
      <c r="A455" s="126"/>
      <c r="B455" s="98"/>
      <c r="C455" s="54"/>
      <c r="D455" s="110" t="s">
        <v>140</v>
      </c>
      <c r="E455" s="117">
        <v>2018</v>
      </c>
      <c r="F455" s="72">
        <f>F445/F$454</f>
        <v>6.6105669420245733E-2</v>
      </c>
      <c r="G455" s="72">
        <f>G445/G$454</f>
        <v>7.326764883580425E-2</v>
      </c>
      <c r="H455" s="72">
        <f t="shared" ref="H455:AG455" si="162">H445/H$454</f>
        <v>7.1770334928229665E-2</v>
      </c>
      <c r="I455" s="72">
        <f t="shared" si="162"/>
        <v>0.10563791292167619</v>
      </c>
      <c r="J455" s="72">
        <f t="shared" si="162"/>
        <v>6.651437785541521E-2</v>
      </c>
      <c r="K455" s="72">
        <f t="shared" si="162"/>
        <v>7.9357468233037645E-2</v>
      </c>
      <c r="L455" s="72">
        <f t="shared" si="162"/>
        <v>3.6059806508355323E-2</v>
      </c>
      <c r="M455" s="72">
        <f t="shared" si="162"/>
        <v>4.6820740031133998E-2</v>
      </c>
      <c r="N455" s="72">
        <f t="shared" si="162"/>
        <v>3.6059806508355323E-2</v>
      </c>
      <c r="O455" s="72">
        <f t="shared" si="162"/>
        <v>7.3786407766990289E-2</v>
      </c>
      <c r="P455" s="72">
        <f t="shared" si="162"/>
        <v>5.1191242755956212E-2</v>
      </c>
      <c r="Q455" s="72">
        <f t="shared" si="162"/>
        <v>0.15110098709187547</v>
      </c>
      <c r="R455" s="72">
        <f t="shared" si="162"/>
        <v>5.5680720952687481E-2</v>
      </c>
      <c r="S455" s="72">
        <f t="shared" si="162"/>
        <v>5.2575488454706928E-2</v>
      </c>
      <c r="T455" s="72">
        <f t="shared" si="162"/>
        <v>2.6225769669327253E-2</v>
      </c>
      <c r="U455" s="72">
        <f t="shared" si="162"/>
        <v>4.6343975283213185E-2</v>
      </c>
      <c r="V455" s="72">
        <f t="shared" si="162"/>
        <v>6.8519715578539114E-2</v>
      </c>
      <c r="W455" s="72">
        <f t="shared" si="162"/>
        <v>6.1587050927753649E-2</v>
      </c>
      <c r="X455" s="72">
        <f t="shared" si="162"/>
        <v>9.7297297297297303E-2</v>
      </c>
      <c r="Y455" s="72">
        <f t="shared" si="162"/>
        <v>0.11240601503759398</v>
      </c>
      <c r="Z455" s="72">
        <f t="shared" si="162"/>
        <v>7.3326606121762533E-2</v>
      </c>
      <c r="AA455" s="72">
        <f t="shared" si="162"/>
        <v>0.11803422553751645</v>
      </c>
      <c r="AB455" s="72">
        <f t="shared" si="162"/>
        <v>9.6795727636849127E-2</v>
      </c>
      <c r="AC455" s="72">
        <f t="shared" si="162"/>
        <v>4.0808543096872617E-2</v>
      </c>
      <c r="AD455" s="72">
        <f t="shared" si="162"/>
        <v>4.4155844155844157E-2</v>
      </c>
      <c r="AE455" s="72">
        <f t="shared" si="162"/>
        <v>2.9255319148936171E-2</v>
      </c>
      <c r="AF455" s="72">
        <f t="shared" si="162"/>
        <v>2.6845637583892617E-2</v>
      </c>
      <c r="AG455" s="73">
        <f t="shared" si="162"/>
        <v>3.9647577092511016E-2</v>
      </c>
    </row>
    <row r="456" spans="1:33" x14ac:dyDescent="0.25">
      <c r="A456" s="126"/>
      <c r="B456" s="98"/>
      <c r="C456" s="54"/>
      <c r="D456" s="110" t="s">
        <v>154</v>
      </c>
      <c r="E456" s="117">
        <v>2018</v>
      </c>
      <c r="F456" s="72">
        <f t="shared" ref="F456:F460" si="163">F446/F$454</f>
        <v>0.33941387914569188</v>
      </c>
      <c r="G456" s="72">
        <f>G446/G$454</f>
        <v>0.35297671608495607</v>
      </c>
      <c r="H456" s="72">
        <f t="shared" ref="H456:AG456" si="164">H446/H$454</f>
        <v>0.35352327098738584</v>
      </c>
      <c r="I456" s="72">
        <f t="shared" si="164"/>
        <v>0.40609314812653202</v>
      </c>
      <c r="J456" s="72">
        <f t="shared" si="164"/>
        <v>0.32303144316044075</v>
      </c>
      <c r="K456" s="72">
        <f t="shared" si="164"/>
        <v>0.35423159913689761</v>
      </c>
      <c r="L456" s="72">
        <f t="shared" si="164"/>
        <v>0.3227792436235708</v>
      </c>
      <c r="M456" s="72">
        <f t="shared" si="164"/>
        <v>0.32726619566518977</v>
      </c>
      <c r="N456" s="72">
        <f t="shared" si="164"/>
        <v>0.3227792436235708</v>
      </c>
      <c r="O456" s="72">
        <f t="shared" si="164"/>
        <v>0.32543689320388347</v>
      </c>
      <c r="P456" s="72">
        <f t="shared" si="164"/>
        <v>0.33290405666452028</v>
      </c>
      <c r="Q456" s="72">
        <f t="shared" si="164"/>
        <v>0.45482156416097191</v>
      </c>
      <c r="R456" s="72">
        <f t="shared" si="164"/>
        <v>0.34406179594464115</v>
      </c>
      <c r="S456" s="72">
        <f t="shared" si="164"/>
        <v>0.33854351687388989</v>
      </c>
      <c r="T456" s="72">
        <f t="shared" si="164"/>
        <v>0.27023945267958949</v>
      </c>
      <c r="U456" s="72">
        <f t="shared" si="164"/>
        <v>0.31136285616203224</v>
      </c>
      <c r="V456" s="72">
        <f t="shared" si="164"/>
        <v>0.34680025856496444</v>
      </c>
      <c r="W456" s="72">
        <f t="shared" si="164"/>
        <v>0.33596525858665616</v>
      </c>
      <c r="X456" s="72">
        <f t="shared" si="164"/>
        <v>0.4043918918918919</v>
      </c>
      <c r="Y456" s="72">
        <f t="shared" si="164"/>
        <v>0.39360902255639096</v>
      </c>
      <c r="Z456" s="72">
        <f t="shared" si="164"/>
        <v>0.36495122771611166</v>
      </c>
      <c r="AA456" s="72">
        <f t="shared" si="164"/>
        <v>0.36989907854322074</v>
      </c>
      <c r="AB456" s="72">
        <f t="shared" si="164"/>
        <v>0.38217623497997327</v>
      </c>
      <c r="AC456" s="72">
        <f t="shared" si="164"/>
        <v>0.33371472158657511</v>
      </c>
      <c r="AD456" s="72">
        <f t="shared" si="164"/>
        <v>0.36623376623376624</v>
      </c>
      <c r="AE456" s="72">
        <f t="shared" si="164"/>
        <v>0.29255319148936171</v>
      </c>
      <c r="AF456" s="72">
        <f t="shared" si="164"/>
        <v>0.27516778523489932</v>
      </c>
      <c r="AG456" s="73">
        <f t="shared" si="164"/>
        <v>0.33480176211453744</v>
      </c>
    </row>
    <row r="457" spans="1:33" x14ac:dyDescent="0.25">
      <c r="A457" s="126"/>
      <c r="B457" s="98"/>
      <c r="C457" s="54"/>
      <c r="D457" s="110" t="s">
        <v>200</v>
      </c>
      <c r="E457" s="117">
        <v>2018</v>
      </c>
      <c r="F457" s="72">
        <f t="shared" si="163"/>
        <v>0.39416251784422046</v>
      </c>
      <c r="G457" s="72">
        <f>G447/G$454</f>
        <v>0.38462610958776783</v>
      </c>
      <c r="H457" s="72">
        <f t="shared" ref="H457:AG457" si="165">H447/H$454</f>
        <v>0.39288821226620269</v>
      </c>
      <c r="I457" s="72">
        <f t="shared" si="165"/>
        <v>0.33955877203221663</v>
      </c>
      <c r="J457" s="72">
        <f t="shared" si="165"/>
        <v>0.39102391830153183</v>
      </c>
      <c r="K457" s="72">
        <f t="shared" si="165"/>
        <v>0.38216255094701512</v>
      </c>
      <c r="L457" s="72">
        <f t="shared" si="165"/>
        <v>0.43711521547933158</v>
      </c>
      <c r="M457" s="72">
        <f t="shared" si="165"/>
        <v>0.41132798467249432</v>
      </c>
      <c r="N457" s="72">
        <f t="shared" si="165"/>
        <v>0.43711521547933158</v>
      </c>
      <c r="O457" s="72">
        <f t="shared" si="165"/>
        <v>0.4</v>
      </c>
      <c r="P457" s="72">
        <f t="shared" si="165"/>
        <v>0.42466194462330975</v>
      </c>
      <c r="Q457" s="72">
        <f t="shared" si="165"/>
        <v>0.28170083523158695</v>
      </c>
      <c r="R457" s="72">
        <f t="shared" si="165"/>
        <v>0.40360476343739943</v>
      </c>
      <c r="S457" s="72">
        <f t="shared" si="165"/>
        <v>0.39715808170515099</v>
      </c>
      <c r="T457" s="72">
        <f t="shared" si="165"/>
        <v>0.46332193082478146</v>
      </c>
      <c r="U457" s="72">
        <f t="shared" si="165"/>
        <v>0.42327497425334709</v>
      </c>
      <c r="V457" s="72">
        <f t="shared" si="165"/>
        <v>0.40012928248222368</v>
      </c>
      <c r="W457" s="72">
        <f t="shared" si="165"/>
        <v>0.39834188709040663</v>
      </c>
      <c r="X457" s="72">
        <f t="shared" si="165"/>
        <v>0.3402027027027027</v>
      </c>
      <c r="Y457" s="72">
        <f t="shared" si="165"/>
        <v>0.3398496240601504</v>
      </c>
      <c r="Z457" s="72">
        <f t="shared" si="165"/>
        <v>0.39017827110662628</v>
      </c>
      <c r="AA457" s="72">
        <f t="shared" si="165"/>
        <v>0.29969284774023697</v>
      </c>
      <c r="AB457" s="72">
        <f t="shared" si="165"/>
        <v>0.35213618157543392</v>
      </c>
      <c r="AC457" s="72">
        <f t="shared" si="165"/>
        <v>0.41380625476735317</v>
      </c>
      <c r="AD457" s="72">
        <f t="shared" si="165"/>
        <v>0.41298701298701301</v>
      </c>
      <c r="AE457" s="72">
        <f t="shared" si="165"/>
        <v>0.44946808510638298</v>
      </c>
      <c r="AF457" s="72">
        <f t="shared" si="165"/>
        <v>0.48322147651006714</v>
      </c>
      <c r="AG457" s="73">
        <f t="shared" si="165"/>
        <v>0.42731277533039647</v>
      </c>
    </row>
    <row r="458" spans="1:33" x14ac:dyDescent="0.25">
      <c r="A458" s="126"/>
      <c r="B458" s="98"/>
      <c r="C458" s="54"/>
      <c r="D458" s="110" t="s">
        <v>194</v>
      </c>
      <c r="E458" s="117">
        <v>2018</v>
      </c>
      <c r="F458" s="72">
        <f t="shared" si="163"/>
        <v>0.12845861524894911</v>
      </c>
      <c r="G458" s="72">
        <f>G448/G$454</f>
        <v>0.12102058837198494</v>
      </c>
      <c r="H458" s="72">
        <f t="shared" ref="H458:AG458" si="166">H448/H$454</f>
        <v>0.12103088299260548</v>
      </c>
      <c r="I458" s="72">
        <f t="shared" si="166"/>
        <v>9.816738648301622E-2</v>
      </c>
      <c r="J458" s="72">
        <f t="shared" si="166"/>
        <v>0.13128191346412255</v>
      </c>
      <c r="K458" s="72">
        <f t="shared" si="166"/>
        <v>0.11663869575641334</v>
      </c>
      <c r="L458" s="72">
        <f t="shared" si="166"/>
        <v>0.14072119613016712</v>
      </c>
      <c r="M458" s="72">
        <f t="shared" si="166"/>
        <v>0.13698958208597772</v>
      </c>
      <c r="N458" s="72">
        <f t="shared" si="166"/>
        <v>0.14072119613016712</v>
      </c>
      <c r="O458" s="72">
        <f t="shared" si="166"/>
        <v>0.12427184466019417</v>
      </c>
      <c r="P458" s="72">
        <f t="shared" si="166"/>
        <v>0.12781712813908563</v>
      </c>
      <c r="Q458" s="72">
        <f t="shared" si="166"/>
        <v>7.4411541381928625E-2</v>
      </c>
      <c r="R458" s="72">
        <f t="shared" si="166"/>
        <v>0.12713228194399742</v>
      </c>
      <c r="S458" s="72">
        <f t="shared" si="166"/>
        <v>0.13854351687388988</v>
      </c>
      <c r="T458" s="72">
        <f t="shared" si="166"/>
        <v>0.15279361459521096</v>
      </c>
      <c r="U458" s="72">
        <f t="shared" si="166"/>
        <v>0.14040508067284585</v>
      </c>
      <c r="V458" s="72">
        <f t="shared" si="166"/>
        <v>0.1237879767291532</v>
      </c>
      <c r="W458" s="72">
        <f t="shared" si="166"/>
        <v>0.12712198973549152</v>
      </c>
      <c r="X458" s="72">
        <f t="shared" si="166"/>
        <v>0.10270270270270271</v>
      </c>
      <c r="Y458" s="72">
        <f t="shared" si="166"/>
        <v>9.6616541353383462E-2</v>
      </c>
      <c r="Z458" s="72">
        <f t="shared" si="166"/>
        <v>0.11469895728220653</v>
      </c>
      <c r="AA458" s="72">
        <f t="shared" si="166"/>
        <v>0.11101360245721807</v>
      </c>
      <c r="AB458" s="72">
        <f t="shared" si="166"/>
        <v>0.11148197596795728</v>
      </c>
      <c r="AC458" s="72">
        <f t="shared" si="166"/>
        <v>0.13157894736842105</v>
      </c>
      <c r="AD458" s="72">
        <f t="shared" si="166"/>
        <v>0.11948051948051948</v>
      </c>
      <c r="AE458" s="72">
        <f t="shared" si="166"/>
        <v>0.16489361702127658</v>
      </c>
      <c r="AF458" s="72">
        <f t="shared" si="166"/>
        <v>0.1476510067114094</v>
      </c>
      <c r="AG458" s="73">
        <f t="shared" si="166"/>
        <v>0.13215859030837004</v>
      </c>
    </row>
    <row r="459" spans="1:33" x14ac:dyDescent="0.25">
      <c r="A459" s="126"/>
      <c r="B459" s="98"/>
      <c r="C459" s="54"/>
      <c r="D459" s="110" t="s">
        <v>106</v>
      </c>
      <c r="E459" s="117">
        <v>2018</v>
      </c>
      <c r="F459" s="72">
        <f t="shared" si="163"/>
        <v>4.8206087400102023E-2</v>
      </c>
      <c r="G459" s="72">
        <f>G449/G$454</f>
        <v>4.5777757122275407E-2</v>
      </c>
      <c r="H459" s="72">
        <f t="shared" ref="H459:AG459" si="167">H449/H$454</f>
        <v>4.1539799913005652E-2</v>
      </c>
      <c r="I459" s="72">
        <f t="shared" si="167"/>
        <v>3.490136570561457E-2</v>
      </c>
      <c r="J459" s="72">
        <f t="shared" si="167"/>
        <v>5.5630206933619995E-2</v>
      </c>
      <c r="K459" s="72">
        <f t="shared" si="167"/>
        <v>4.6751378566291059E-2</v>
      </c>
      <c r="L459" s="72">
        <f t="shared" si="167"/>
        <v>4.3095866314863673E-2</v>
      </c>
      <c r="M459" s="72">
        <f t="shared" si="167"/>
        <v>5.2209316249550955E-2</v>
      </c>
      <c r="N459" s="72">
        <f t="shared" si="167"/>
        <v>4.3095866314863673E-2</v>
      </c>
      <c r="O459" s="72">
        <f t="shared" si="167"/>
        <v>5.2427184466019419E-2</v>
      </c>
      <c r="P459" s="72">
        <f t="shared" si="167"/>
        <v>4.3142305215711524E-2</v>
      </c>
      <c r="Q459" s="72">
        <f t="shared" si="167"/>
        <v>2.5056947608200455E-2</v>
      </c>
      <c r="R459" s="72">
        <f t="shared" si="167"/>
        <v>4.7634373994206627E-2</v>
      </c>
      <c r="S459" s="72">
        <f t="shared" si="167"/>
        <v>5.0444049733570161E-2</v>
      </c>
      <c r="T459" s="72">
        <f t="shared" si="167"/>
        <v>6.0053211706575446E-2</v>
      </c>
      <c r="U459" s="72">
        <f t="shared" si="167"/>
        <v>5.3896326810847925E-2</v>
      </c>
      <c r="V459" s="72">
        <f t="shared" si="167"/>
        <v>4.2340012928248225E-2</v>
      </c>
      <c r="W459" s="72">
        <f t="shared" si="167"/>
        <v>5.171733122779313E-2</v>
      </c>
      <c r="X459" s="72">
        <f t="shared" si="167"/>
        <v>3.9864864864864867E-2</v>
      </c>
      <c r="Y459" s="72">
        <f t="shared" si="167"/>
        <v>3.9849624060150378E-2</v>
      </c>
      <c r="Z459" s="72">
        <f t="shared" si="167"/>
        <v>3.901782711066263E-2</v>
      </c>
      <c r="AA459" s="72">
        <f t="shared" si="167"/>
        <v>5.4848617814831066E-2</v>
      </c>
      <c r="AB459" s="72">
        <f t="shared" si="167"/>
        <v>3.9052069425901205E-2</v>
      </c>
      <c r="AC459" s="72">
        <f t="shared" si="167"/>
        <v>5.2250190694126619E-2</v>
      </c>
      <c r="AD459" s="72">
        <f t="shared" si="167"/>
        <v>4.9350649350649353E-2</v>
      </c>
      <c r="AE459" s="72">
        <f t="shared" si="167"/>
        <v>3.9893617021276598E-2</v>
      </c>
      <c r="AF459" s="72">
        <f t="shared" si="167"/>
        <v>4.0268456375838924E-2</v>
      </c>
      <c r="AG459" s="73">
        <f t="shared" si="167"/>
        <v>3.9647577092511016E-2</v>
      </c>
    </row>
    <row r="460" spans="1:33" x14ac:dyDescent="0.25">
      <c r="A460" s="126"/>
      <c r="B460" s="98"/>
      <c r="C460" s="54"/>
      <c r="D460" s="110" t="s">
        <v>105</v>
      </c>
      <c r="E460" s="117">
        <v>2018</v>
      </c>
      <c r="F460" s="72">
        <f t="shared" si="163"/>
        <v>2.36532309407908E-2</v>
      </c>
      <c r="G460" s="72">
        <f>G450/G$454</f>
        <v>2.2354417437375099E-2</v>
      </c>
      <c r="H460" s="72">
        <f t="shared" ref="H460:AG460" si="168">H450/H$454</f>
        <v>1.9030013049151806E-2</v>
      </c>
      <c r="I460" s="72">
        <f t="shared" si="168"/>
        <v>1.5641414730944322E-2</v>
      </c>
      <c r="J460" s="72">
        <f t="shared" si="168"/>
        <v>3.2518140284869657E-2</v>
      </c>
      <c r="K460" s="72">
        <f t="shared" si="168"/>
        <v>2.0858307360345239E-2</v>
      </c>
      <c r="L460" s="72">
        <f t="shared" si="168"/>
        <v>2.0228671943711522E-2</v>
      </c>
      <c r="M460" s="72">
        <f t="shared" si="168"/>
        <v>2.5386181295653214E-2</v>
      </c>
      <c r="N460" s="72">
        <f t="shared" si="168"/>
        <v>2.0228671943711522E-2</v>
      </c>
      <c r="O460" s="72">
        <f t="shared" si="168"/>
        <v>2.3689320388349516E-2</v>
      </c>
      <c r="P460" s="72">
        <f t="shared" si="168"/>
        <v>2.092723760463619E-2</v>
      </c>
      <c r="Q460" s="72">
        <f t="shared" si="168"/>
        <v>1.2908124525436599E-2</v>
      </c>
      <c r="R460" s="72">
        <f t="shared" si="168"/>
        <v>2.1242355970389443E-2</v>
      </c>
      <c r="S460" s="72">
        <f t="shared" si="168"/>
        <v>2.2735346358792183E-2</v>
      </c>
      <c r="T460" s="72">
        <f t="shared" si="168"/>
        <v>2.774610414291144E-2</v>
      </c>
      <c r="U460" s="72">
        <f t="shared" si="168"/>
        <v>2.5746652935118436E-2</v>
      </c>
      <c r="V460" s="72">
        <f t="shared" si="168"/>
        <v>1.8099547511312219E-2</v>
      </c>
      <c r="W460" s="72">
        <f t="shared" si="168"/>
        <v>2.5266482431898933E-2</v>
      </c>
      <c r="X460" s="72">
        <f t="shared" si="168"/>
        <v>1.5878378378378379E-2</v>
      </c>
      <c r="Y460" s="72">
        <f t="shared" si="168"/>
        <v>1.7669172932330827E-2</v>
      </c>
      <c r="Z460" s="72">
        <f t="shared" si="168"/>
        <v>1.782711066263034E-2</v>
      </c>
      <c r="AA460" s="72">
        <f t="shared" si="168"/>
        <v>4.6511627906976744E-2</v>
      </c>
      <c r="AB460" s="72">
        <f t="shared" si="168"/>
        <v>1.8357810413885182E-2</v>
      </c>
      <c r="AC460" s="72">
        <f t="shared" si="168"/>
        <v>2.7841342486651412E-2</v>
      </c>
      <c r="AD460" s="72">
        <f t="shared" si="168"/>
        <v>1.038961038961039E-2</v>
      </c>
      <c r="AE460" s="72">
        <f t="shared" si="168"/>
        <v>2.3936170212765957E-2</v>
      </c>
      <c r="AF460" s="72">
        <f t="shared" si="168"/>
        <v>3.3557046979865772E-2</v>
      </c>
      <c r="AG460" s="73">
        <f t="shared" si="168"/>
        <v>2.2026431718061675E-2</v>
      </c>
    </row>
    <row r="461" spans="1:33" x14ac:dyDescent="0.25">
      <c r="A461" s="126"/>
      <c r="B461" s="99"/>
      <c r="C461" s="59"/>
      <c r="D461" s="115" t="s">
        <v>462</v>
      </c>
      <c r="E461" s="117">
        <v>2018</v>
      </c>
      <c r="F461" s="92">
        <f>SUM(F456:F457)</f>
        <v>0.73357639698991228</v>
      </c>
      <c r="G461" s="92">
        <f>SUM(G456:G457)</f>
        <v>0.73760282567272384</v>
      </c>
      <c r="H461" s="92">
        <f t="shared" ref="H461:AG461" si="169">SUM(H456:H457)</f>
        <v>0.74641148325358853</v>
      </c>
      <c r="I461" s="92">
        <f t="shared" si="169"/>
        <v>0.74565192015874859</v>
      </c>
      <c r="J461" s="92">
        <f t="shared" si="169"/>
        <v>0.71405536146197257</v>
      </c>
      <c r="K461" s="92">
        <f t="shared" si="169"/>
        <v>0.73639415008391274</v>
      </c>
      <c r="L461" s="92">
        <f t="shared" si="169"/>
        <v>0.75989445910290243</v>
      </c>
      <c r="M461" s="92">
        <f t="shared" si="169"/>
        <v>0.73859418033768409</v>
      </c>
      <c r="N461" s="92">
        <f t="shared" si="169"/>
        <v>0.75989445910290243</v>
      </c>
      <c r="O461" s="92">
        <f t="shared" si="169"/>
        <v>0.72543689320388349</v>
      </c>
      <c r="P461" s="92">
        <f t="shared" si="169"/>
        <v>0.75756600128783003</v>
      </c>
      <c r="Q461" s="92">
        <f t="shared" si="169"/>
        <v>0.73652239939255892</v>
      </c>
      <c r="R461" s="92">
        <f t="shared" si="169"/>
        <v>0.74766655938204063</v>
      </c>
      <c r="S461" s="92">
        <f t="shared" si="169"/>
        <v>0.73570159857904094</v>
      </c>
      <c r="T461" s="92">
        <f t="shared" si="169"/>
        <v>0.73356138350437095</v>
      </c>
      <c r="U461" s="92">
        <f t="shared" si="169"/>
        <v>0.73463783041537933</v>
      </c>
      <c r="V461" s="92">
        <f t="shared" si="169"/>
        <v>0.74692954104718812</v>
      </c>
      <c r="W461" s="92">
        <f t="shared" si="169"/>
        <v>0.73430714567706279</v>
      </c>
      <c r="X461" s="92">
        <f t="shared" si="169"/>
        <v>0.74459459459459465</v>
      </c>
      <c r="Y461" s="92">
        <f t="shared" si="169"/>
        <v>0.73345864661654137</v>
      </c>
      <c r="Z461" s="92">
        <f t="shared" si="169"/>
        <v>0.75512949882273794</v>
      </c>
      <c r="AA461" s="92">
        <f t="shared" si="169"/>
        <v>0.66959192628345776</v>
      </c>
      <c r="AB461" s="92">
        <f t="shared" si="169"/>
        <v>0.73431241655540713</v>
      </c>
      <c r="AC461" s="92">
        <f t="shared" si="169"/>
        <v>0.74752097635392833</v>
      </c>
      <c r="AD461" s="92">
        <f t="shared" si="169"/>
        <v>0.77922077922077926</v>
      </c>
      <c r="AE461" s="92">
        <f t="shared" si="169"/>
        <v>0.74202127659574468</v>
      </c>
      <c r="AF461" s="92">
        <f t="shared" si="169"/>
        <v>0.75838926174496646</v>
      </c>
      <c r="AG461" s="93">
        <f t="shared" si="169"/>
        <v>0.76211453744493385</v>
      </c>
    </row>
    <row r="462" spans="1:33" x14ac:dyDescent="0.25">
      <c r="A462" s="126" t="s">
        <v>358</v>
      </c>
      <c r="B462" s="50" t="s">
        <v>342</v>
      </c>
      <c r="C462" s="51"/>
      <c r="D462" s="89" t="s">
        <v>429</v>
      </c>
      <c r="E462" s="89">
        <v>2018</v>
      </c>
      <c r="F462" s="52">
        <v>547077</v>
      </c>
      <c r="G462" s="52">
        <v>44571</v>
      </c>
      <c r="H462" s="52">
        <v>9600</v>
      </c>
      <c r="I462" s="52">
        <v>7575</v>
      </c>
      <c r="J462" s="52">
        <v>8082</v>
      </c>
      <c r="K462" s="52">
        <v>9900</v>
      </c>
      <c r="L462" s="52">
        <v>1302</v>
      </c>
      <c r="M462" s="52">
        <v>8115</v>
      </c>
      <c r="N462" s="52">
        <v>1302</v>
      </c>
      <c r="O462" s="52">
        <v>3054</v>
      </c>
      <c r="P462" s="52">
        <v>3480</v>
      </c>
      <c r="Q462" s="52">
        <v>1608</v>
      </c>
      <c r="R462" s="52">
        <v>3726</v>
      </c>
      <c r="S462" s="52">
        <v>2394</v>
      </c>
      <c r="T462" s="52">
        <v>3687</v>
      </c>
      <c r="U462" s="52">
        <v>3273</v>
      </c>
      <c r="V462" s="52">
        <v>2943</v>
      </c>
      <c r="W462" s="52">
        <v>3228</v>
      </c>
      <c r="X462" s="52">
        <v>2643</v>
      </c>
      <c r="Y462" s="52">
        <v>3120</v>
      </c>
      <c r="Z462" s="52">
        <v>3324</v>
      </c>
      <c r="AA462" s="52">
        <v>1164</v>
      </c>
      <c r="AB462" s="52">
        <v>3171</v>
      </c>
      <c r="AC462" s="52">
        <v>2448</v>
      </c>
      <c r="AD462" s="52">
        <v>459</v>
      </c>
      <c r="AE462" s="52">
        <v>453</v>
      </c>
      <c r="AF462" s="52">
        <v>213</v>
      </c>
      <c r="AG462" s="53">
        <v>171</v>
      </c>
    </row>
    <row r="463" spans="1:33" x14ac:dyDescent="0.25">
      <c r="A463" s="126"/>
      <c r="B463" s="98"/>
      <c r="C463" s="54"/>
      <c r="D463" s="26" t="s">
        <v>430</v>
      </c>
      <c r="E463" s="26">
        <v>2018</v>
      </c>
      <c r="F463" s="21">
        <v>419328</v>
      </c>
      <c r="G463" s="21">
        <v>36462</v>
      </c>
      <c r="H463" s="21">
        <v>8421</v>
      </c>
      <c r="I463" s="21">
        <v>5487</v>
      </c>
      <c r="J463" s="21">
        <v>5538</v>
      </c>
      <c r="K463" s="21">
        <v>6564</v>
      </c>
      <c r="L463" s="21">
        <v>1386</v>
      </c>
      <c r="M463" s="21">
        <v>9066</v>
      </c>
      <c r="N463" s="21">
        <v>1386</v>
      </c>
      <c r="O463" s="21">
        <v>2202</v>
      </c>
      <c r="P463" s="21">
        <v>3522</v>
      </c>
      <c r="Q463" s="21">
        <v>1059</v>
      </c>
      <c r="R463" s="21">
        <v>2733</v>
      </c>
      <c r="S463" s="21">
        <v>3084</v>
      </c>
      <c r="T463" s="21">
        <v>2433</v>
      </c>
      <c r="U463" s="21">
        <v>3114</v>
      </c>
      <c r="V463" s="21">
        <v>2958</v>
      </c>
      <c r="W463" s="21">
        <v>1788</v>
      </c>
      <c r="X463" s="21">
        <v>1872</v>
      </c>
      <c r="Y463" s="21">
        <v>1629</v>
      </c>
      <c r="Z463" s="21">
        <v>2553</v>
      </c>
      <c r="AA463" s="21">
        <v>1314</v>
      </c>
      <c r="AB463" s="21">
        <v>1947</v>
      </c>
      <c r="AC463" s="21">
        <v>2862</v>
      </c>
      <c r="AD463" s="21">
        <v>402</v>
      </c>
      <c r="AE463" s="21">
        <v>513</v>
      </c>
      <c r="AF463" s="21">
        <v>138</v>
      </c>
      <c r="AG463" s="22">
        <v>333</v>
      </c>
    </row>
    <row r="464" spans="1:33" x14ac:dyDescent="0.25">
      <c r="A464" s="126"/>
      <c r="B464" s="98"/>
      <c r="C464" s="54"/>
      <c r="D464" s="26" t="s">
        <v>431</v>
      </c>
      <c r="E464" s="26">
        <v>2018</v>
      </c>
      <c r="F464" s="21">
        <v>100524</v>
      </c>
      <c r="G464" s="21">
        <v>6861</v>
      </c>
      <c r="H464" s="21">
        <v>1212</v>
      </c>
      <c r="I464" s="21">
        <v>1248</v>
      </c>
      <c r="J464" s="21">
        <v>1218</v>
      </c>
      <c r="K464" s="21">
        <v>1461</v>
      </c>
      <c r="L464" s="21">
        <v>318</v>
      </c>
      <c r="M464" s="21">
        <v>1401</v>
      </c>
      <c r="N464" s="21">
        <v>318</v>
      </c>
      <c r="O464" s="21">
        <v>399</v>
      </c>
      <c r="P464" s="21">
        <v>426</v>
      </c>
      <c r="Q464" s="21">
        <v>399</v>
      </c>
      <c r="R464" s="21">
        <v>531</v>
      </c>
      <c r="S464" s="21">
        <v>426</v>
      </c>
      <c r="T464" s="21">
        <v>417</v>
      </c>
      <c r="U464" s="21">
        <v>498</v>
      </c>
      <c r="V464" s="21">
        <v>411</v>
      </c>
      <c r="W464" s="21">
        <v>459</v>
      </c>
      <c r="X464" s="21">
        <v>381</v>
      </c>
      <c r="Y464" s="21">
        <v>528</v>
      </c>
      <c r="Z464" s="21">
        <v>468</v>
      </c>
      <c r="AA464" s="21">
        <v>342</v>
      </c>
      <c r="AB464" s="21">
        <v>375</v>
      </c>
      <c r="AC464" s="21">
        <v>480</v>
      </c>
      <c r="AD464" s="21">
        <v>75</v>
      </c>
      <c r="AE464" s="21">
        <v>105</v>
      </c>
      <c r="AF464" s="21">
        <v>48</v>
      </c>
      <c r="AG464" s="22">
        <v>87</v>
      </c>
    </row>
    <row r="465" spans="1:33" x14ac:dyDescent="0.25">
      <c r="A465" s="126"/>
      <c r="B465" s="98"/>
      <c r="C465" s="54"/>
      <c r="D465" s="26" t="s">
        <v>432</v>
      </c>
      <c r="E465" s="26">
        <v>2018</v>
      </c>
      <c r="F465" s="21">
        <v>586131</v>
      </c>
      <c r="G465" s="21">
        <v>50472</v>
      </c>
      <c r="H465" s="21">
        <v>9816</v>
      </c>
      <c r="I465" s="21">
        <v>14004</v>
      </c>
      <c r="J465" s="21">
        <v>8934</v>
      </c>
      <c r="K465" s="21">
        <v>9276</v>
      </c>
      <c r="L465" s="21">
        <v>732</v>
      </c>
      <c r="M465" s="21">
        <v>7713</v>
      </c>
      <c r="N465" s="21">
        <v>732</v>
      </c>
      <c r="O465" s="21">
        <v>2700</v>
      </c>
      <c r="P465" s="21">
        <v>2241</v>
      </c>
      <c r="Q465" s="21">
        <v>6147</v>
      </c>
      <c r="R465" s="21">
        <v>2952</v>
      </c>
      <c r="S465" s="21">
        <v>3012</v>
      </c>
      <c r="T465" s="21">
        <v>1701</v>
      </c>
      <c r="U465" s="21">
        <v>2259</v>
      </c>
      <c r="V465" s="21">
        <v>3474</v>
      </c>
      <c r="W465" s="21">
        <v>2670</v>
      </c>
      <c r="X465" s="21">
        <v>4683</v>
      </c>
      <c r="Y465" s="21">
        <v>3624</v>
      </c>
      <c r="Z465" s="21">
        <v>3177</v>
      </c>
      <c r="AA465" s="21">
        <v>4563</v>
      </c>
      <c r="AB465" s="21">
        <v>4104</v>
      </c>
      <c r="AC465" s="21">
        <v>2436</v>
      </c>
      <c r="AD465" s="21">
        <v>291</v>
      </c>
      <c r="AE465" s="21">
        <v>162</v>
      </c>
      <c r="AF465" s="21">
        <v>90</v>
      </c>
      <c r="AG465" s="22">
        <v>183</v>
      </c>
    </row>
    <row r="466" spans="1:33" x14ac:dyDescent="0.25">
      <c r="A466" s="126"/>
      <c r="B466" s="98"/>
      <c r="C466" s="54" t="s">
        <v>297</v>
      </c>
      <c r="D466" s="26" t="s">
        <v>149</v>
      </c>
      <c r="E466" s="26">
        <v>2018</v>
      </c>
      <c r="F466" s="21">
        <v>726</v>
      </c>
      <c r="G466" s="21">
        <v>12</v>
      </c>
      <c r="H466" s="21">
        <v>0</v>
      </c>
      <c r="I466" s="21">
        <v>9</v>
      </c>
      <c r="J466" s="21">
        <v>0</v>
      </c>
      <c r="K466" s="21">
        <v>0</v>
      </c>
      <c r="L466" s="21">
        <v>0</v>
      </c>
      <c r="M466" s="21">
        <v>0</v>
      </c>
      <c r="N466" s="21">
        <v>0</v>
      </c>
      <c r="O466" s="21">
        <v>0</v>
      </c>
      <c r="P466" s="21">
        <v>0</v>
      </c>
      <c r="Q466" s="21">
        <v>9</v>
      </c>
      <c r="R466" s="21">
        <v>0</v>
      </c>
      <c r="S466" s="21">
        <v>0</v>
      </c>
      <c r="T466" s="21">
        <v>0</v>
      </c>
      <c r="U466" s="21">
        <v>0</v>
      </c>
      <c r="V466" s="21">
        <v>0</v>
      </c>
      <c r="W466" s="21">
        <v>0</v>
      </c>
      <c r="X466" s="21">
        <v>0</v>
      </c>
      <c r="Y466" s="21">
        <v>0</v>
      </c>
      <c r="Z466" s="21">
        <v>0</v>
      </c>
      <c r="AA466" s="21">
        <v>0</v>
      </c>
      <c r="AB466" s="21">
        <v>0</v>
      </c>
      <c r="AC466" s="21">
        <v>0</v>
      </c>
      <c r="AD466" s="21">
        <v>0</v>
      </c>
      <c r="AE466" s="21">
        <v>0</v>
      </c>
      <c r="AF466" s="21">
        <v>0</v>
      </c>
      <c r="AG466" s="22">
        <v>0</v>
      </c>
    </row>
    <row r="467" spans="1:33" x14ac:dyDescent="0.25">
      <c r="A467" s="126"/>
      <c r="B467" s="98"/>
      <c r="C467" s="54" t="s">
        <v>197</v>
      </c>
      <c r="D467" s="26" t="s">
        <v>197</v>
      </c>
      <c r="E467" s="26">
        <v>2018</v>
      </c>
      <c r="F467" s="21">
        <v>1653792</v>
      </c>
      <c r="G467" s="21">
        <v>138381</v>
      </c>
      <c r="H467" s="21">
        <v>29043</v>
      </c>
      <c r="I467" s="21">
        <v>28326</v>
      </c>
      <c r="J467" s="21">
        <v>23769</v>
      </c>
      <c r="K467" s="21">
        <v>27201</v>
      </c>
      <c r="L467" s="21">
        <v>3747</v>
      </c>
      <c r="M467" s="21">
        <v>26295</v>
      </c>
      <c r="N467" s="21">
        <v>3747</v>
      </c>
      <c r="O467" s="21">
        <v>8358</v>
      </c>
      <c r="P467" s="21">
        <v>9666</v>
      </c>
      <c r="Q467" s="21">
        <v>9228</v>
      </c>
      <c r="R467" s="21">
        <v>9948</v>
      </c>
      <c r="S467" s="21">
        <v>8916</v>
      </c>
      <c r="T467" s="21">
        <v>8241</v>
      </c>
      <c r="U467" s="21">
        <v>9150</v>
      </c>
      <c r="V467" s="21">
        <v>9780</v>
      </c>
      <c r="W467" s="21">
        <v>8145</v>
      </c>
      <c r="X467" s="21">
        <v>9579</v>
      </c>
      <c r="Y467" s="21">
        <v>8898</v>
      </c>
      <c r="Z467" s="21">
        <v>9522</v>
      </c>
      <c r="AA467" s="21">
        <v>7383</v>
      </c>
      <c r="AB467" s="21">
        <v>9597</v>
      </c>
      <c r="AC467" s="21">
        <v>8226</v>
      </c>
      <c r="AD467" s="21">
        <v>1233</v>
      </c>
      <c r="AE467" s="21">
        <v>1239</v>
      </c>
      <c r="AF467" s="21">
        <v>498</v>
      </c>
      <c r="AG467" s="22">
        <v>777</v>
      </c>
    </row>
    <row r="468" spans="1:33" x14ac:dyDescent="0.25">
      <c r="A468" s="126"/>
      <c r="B468" s="98"/>
      <c r="C468" s="54" t="s">
        <v>198</v>
      </c>
      <c r="D468" s="26" t="s">
        <v>198</v>
      </c>
      <c r="E468" s="26">
        <v>2018</v>
      </c>
      <c r="F468" s="21">
        <v>1653060</v>
      </c>
      <c r="G468" s="21">
        <v>138366</v>
      </c>
      <c r="H468" s="21">
        <v>29043</v>
      </c>
      <c r="I468" s="21">
        <v>28314</v>
      </c>
      <c r="J468" s="21">
        <v>23769</v>
      </c>
      <c r="K468" s="21">
        <v>27201</v>
      </c>
      <c r="L468" s="21">
        <v>3741</v>
      </c>
      <c r="M468" s="21">
        <v>26295</v>
      </c>
      <c r="N468" s="21">
        <v>3741</v>
      </c>
      <c r="O468" s="21">
        <v>8358</v>
      </c>
      <c r="P468" s="21">
        <v>9666</v>
      </c>
      <c r="Q468" s="21">
        <v>9216</v>
      </c>
      <c r="R468" s="21">
        <v>9948</v>
      </c>
      <c r="S468" s="21">
        <v>8916</v>
      </c>
      <c r="T468" s="21">
        <v>8241</v>
      </c>
      <c r="U468" s="21">
        <v>9150</v>
      </c>
      <c r="V468" s="21">
        <v>9780</v>
      </c>
      <c r="W468" s="21">
        <v>8145</v>
      </c>
      <c r="X468" s="21">
        <v>9579</v>
      </c>
      <c r="Y468" s="21">
        <v>8898</v>
      </c>
      <c r="Z468" s="21">
        <v>9522</v>
      </c>
      <c r="AA468" s="21">
        <v>7383</v>
      </c>
      <c r="AB468" s="21">
        <v>9597</v>
      </c>
      <c r="AC468" s="21">
        <v>8226</v>
      </c>
      <c r="AD468" s="21">
        <v>1233</v>
      </c>
      <c r="AE468" s="21">
        <v>1236</v>
      </c>
      <c r="AF468" s="21">
        <v>498</v>
      </c>
      <c r="AG468" s="22">
        <v>777</v>
      </c>
    </row>
    <row r="469" spans="1:33" x14ac:dyDescent="0.25">
      <c r="A469" s="126"/>
      <c r="B469" s="98"/>
      <c r="C469" s="54"/>
      <c r="D469" s="110" t="s">
        <v>428</v>
      </c>
      <c r="E469" s="117">
        <v>2018</v>
      </c>
      <c r="F469" s="72">
        <f>(SUM(F462:F464))/F$468</f>
        <v>0.64542666327900988</v>
      </c>
      <c r="G469" s="72">
        <f>(SUM(G462:G464))/G$468</f>
        <v>0.63522830753219717</v>
      </c>
      <c r="H469" s="72">
        <f t="shared" ref="H469:AG469" si="170">(SUM(H462:H464))/H$468</f>
        <v>0.66222497675859937</v>
      </c>
      <c r="I469" s="72">
        <f t="shared" si="170"/>
        <v>0.50540368722186901</v>
      </c>
      <c r="J469" s="72">
        <f t="shared" si="170"/>
        <v>0.62425848794648486</v>
      </c>
      <c r="K469" s="72">
        <f t="shared" si="170"/>
        <v>0.65898312562038164</v>
      </c>
      <c r="L469" s="72">
        <f t="shared" si="170"/>
        <v>0.80352846832397751</v>
      </c>
      <c r="M469" s="72">
        <f t="shared" si="170"/>
        <v>0.70667427267541361</v>
      </c>
      <c r="N469" s="72">
        <f t="shared" si="170"/>
        <v>0.80352846832397751</v>
      </c>
      <c r="O469" s="72">
        <f t="shared" si="170"/>
        <v>0.67659727207465903</v>
      </c>
      <c r="P469" s="72">
        <f t="shared" si="170"/>
        <v>0.76846679081315949</v>
      </c>
      <c r="Q469" s="72">
        <f t="shared" si="170"/>
        <v>0.33268229166666669</v>
      </c>
      <c r="R469" s="72">
        <f t="shared" si="170"/>
        <v>0.70265379975874542</v>
      </c>
      <c r="S469" s="72">
        <f t="shared" si="170"/>
        <v>0.66218034993270525</v>
      </c>
      <c r="T469" s="72">
        <f t="shared" si="170"/>
        <v>0.79322897706589002</v>
      </c>
      <c r="U469" s="72">
        <f t="shared" si="170"/>
        <v>0.75245901639344259</v>
      </c>
      <c r="V469" s="72">
        <f t="shared" si="170"/>
        <v>0.64539877300613502</v>
      </c>
      <c r="W469" s="72">
        <f t="shared" si="170"/>
        <v>0.67219152854511965</v>
      </c>
      <c r="X469" s="72">
        <f t="shared" si="170"/>
        <v>0.51111807077983085</v>
      </c>
      <c r="Y469" s="72">
        <f t="shared" si="170"/>
        <v>0.59305461901550915</v>
      </c>
      <c r="Z469" s="72">
        <f t="shared" si="170"/>
        <v>0.66635160680529304</v>
      </c>
      <c r="AA469" s="72">
        <f t="shared" si="170"/>
        <v>0.38195855343356361</v>
      </c>
      <c r="AB469" s="72">
        <f t="shared" si="170"/>
        <v>0.57236636448890277</v>
      </c>
      <c r="AC469" s="72">
        <f t="shared" si="170"/>
        <v>0.70386579139314365</v>
      </c>
      <c r="AD469" s="72">
        <f t="shared" si="170"/>
        <v>0.75912408759124084</v>
      </c>
      <c r="AE469" s="72">
        <f t="shared" si="170"/>
        <v>0.86650485436893199</v>
      </c>
      <c r="AF469" s="72">
        <f t="shared" si="170"/>
        <v>0.8012048192771084</v>
      </c>
      <c r="AG469" s="73">
        <f t="shared" si="170"/>
        <v>0.76061776061776065</v>
      </c>
    </row>
    <row r="470" spans="1:33" x14ac:dyDescent="0.25">
      <c r="A470" s="126"/>
      <c r="B470" s="99"/>
      <c r="C470" s="59"/>
      <c r="D470" s="111" t="s">
        <v>432</v>
      </c>
      <c r="E470" s="117">
        <v>2018</v>
      </c>
      <c r="F470" s="60">
        <f>F465/F468</f>
        <v>0.35457333672099017</v>
      </c>
      <c r="G470" s="60">
        <f>G465/G468</f>
        <v>0.36477169246780278</v>
      </c>
      <c r="H470" s="60">
        <f t="shared" ref="H470:AG470" si="171">H465/H468</f>
        <v>0.33798161346968286</v>
      </c>
      <c r="I470" s="60">
        <f t="shared" si="171"/>
        <v>0.49459631277813099</v>
      </c>
      <c r="J470" s="60">
        <f t="shared" si="171"/>
        <v>0.37586772687113468</v>
      </c>
      <c r="K470" s="60">
        <f t="shared" si="171"/>
        <v>0.34101687437961842</v>
      </c>
      <c r="L470" s="60">
        <f t="shared" si="171"/>
        <v>0.19566960705693665</v>
      </c>
      <c r="M470" s="60">
        <f t="shared" si="171"/>
        <v>0.29332572732458645</v>
      </c>
      <c r="N470" s="60">
        <f t="shared" si="171"/>
        <v>0.19566960705693665</v>
      </c>
      <c r="O470" s="60">
        <f t="shared" si="171"/>
        <v>0.32304379038047382</v>
      </c>
      <c r="P470" s="60">
        <f t="shared" si="171"/>
        <v>0.23184357541899442</v>
      </c>
      <c r="Q470" s="60">
        <f t="shared" si="171"/>
        <v>0.6669921875</v>
      </c>
      <c r="R470" s="60">
        <f t="shared" si="171"/>
        <v>0.29674306393244876</v>
      </c>
      <c r="S470" s="60">
        <f t="shared" si="171"/>
        <v>0.33781965006729475</v>
      </c>
      <c r="T470" s="60">
        <f t="shared" si="171"/>
        <v>0.20640698944302877</v>
      </c>
      <c r="U470" s="60">
        <f t="shared" si="171"/>
        <v>0.24688524590163935</v>
      </c>
      <c r="V470" s="60">
        <f t="shared" si="171"/>
        <v>0.35521472392638037</v>
      </c>
      <c r="W470" s="60">
        <f t="shared" si="171"/>
        <v>0.32780847145488029</v>
      </c>
      <c r="X470" s="60">
        <f t="shared" si="171"/>
        <v>0.4888819292201691</v>
      </c>
      <c r="Y470" s="60">
        <f t="shared" si="171"/>
        <v>0.40728253540121373</v>
      </c>
      <c r="Z470" s="60">
        <f t="shared" si="171"/>
        <v>0.33364839319470702</v>
      </c>
      <c r="AA470" s="60">
        <f t="shared" si="171"/>
        <v>0.61804144656643645</v>
      </c>
      <c r="AB470" s="60">
        <f t="shared" si="171"/>
        <v>0.42763363551109723</v>
      </c>
      <c r="AC470" s="60">
        <f t="shared" si="171"/>
        <v>0.2961342086068563</v>
      </c>
      <c r="AD470" s="60">
        <f t="shared" si="171"/>
        <v>0.23600973236009731</v>
      </c>
      <c r="AE470" s="60">
        <f t="shared" si="171"/>
        <v>0.13106796116504854</v>
      </c>
      <c r="AF470" s="60">
        <f t="shared" si="171"/>
        <v>0.18072289156626506</v>
      </c>
      <c r="AG470" s="61">
        <f t="shared" si="171"/>
        <v>0.23552123552123552</v>
      </c>
    </row>
    <row r="471" spans="1:33" ht="15" customHeight="1" x14ac:dyDescent="0.25">
      <c r="A471" s="126" t="s">
        <v>363</v>
      </c>
      <c r="B471" s="50" t="s">
        <v>339</v>
      </c>
      <c r="C471" s="51" t="s">
        <v>258</v>
      </c>
      <c r="D471" s="89" t="s">
        <v>176</v>
      </c>
      <c r="E471" s="89">
        <v>2018</v>
      </c>
      <c r="F471" s="52">
        <v>440025</v>
      </c>
      <c r="G471" s="52">
        <v>38310</v>
      </c>
      <c r="H471" s="52">
        <v>7458</v>
      </c>
      <c r="I471" s="52">
        <v>10968</v>
      </c>
      <c r="J471" s="52">
        <v>6900</v>
      </c>
      <c r="K471" s="52">
        <v>6396</v>
      </c>
      <c r="L471" s="52">
        <v>549</v>
      </c>
      <c r="M471" s="52">
        <v>6042</v>
      </c>
      <c r="N471" s="52">
        <v>549</v>
      </c>
      <c r="O471" s="52">
        <v>1710</v>
      </c>
      <c r="P471" s="52">
        <v>1785</v>
      </c>
      <c r="Q471" s="52">
        <v>5112</v>
      </c>
      <c r="R471" s="52">
        <v>2331</v>
      </c>
      <c r="S471" s="52">
        <v>2328</v>
      </c>
      <c r="T471" s="52">
        <v>1368</v>
      </c>
      <c r="U471" s="52">
        <v>1656</v>
      </c>
      <c r="V471" s="52">
        <v>2772</v>
      </c>
      <c r="W471" s="52">
        <v>1953</v>
      </c>
      <c r="X471" s="52">
        <v>3714</v>
      </c>
      <c r="Y471" s="52">
        <v>2358</v>
      </c>
      <c r="Z471" s="52">
        <v>2139</v>
      </c>
      <c r="AA471" s="52">
        <v>3576</v>
      </c>
      <c r="AB471" s="52">
        <v>2898</v>
      </c>
      <c r="AC471" s="52">
        <v>2055</v>
      </c>
      <c r="AD471" s="52">
        <v>225</v>
      </c>
      <c r="AE471" s="52">
        <v>123</v>
      </c>
      <c r="AF471" s="52">
        <v>69</v>
      </c>
      <c r="AG471" s="53">
        <v>132</v>
      </c>
    </row>
    <row r="472" spans="1:33" x14ac:dyDescent="0.25">
      <c r="A472" s="126"/>
      <c r="B472" s="98"/>
      <c r="C472" s="54" t="s">
        <v>259</v>
      </c>
      <c r="D472" s="26" t="s">
        <v>122</v>
      </c>
      <c r="E472" s="26">
        <v>2018</v>
      </c>
      <c r="F472" s="21">
        <v>11190</v>
      </c>
      <c r="G472" s="21">
        <v>1512</v>
      </c>
      <c r="H472" s="21">
        <v>480</v>
      </c>
      <c r="I472" s="21">
        <v>396</v>
      </c>
      <c r="J472" s="21">
        <v>171</v>
      </c>
      <c r="K472" s="21">
        <v>306</v>
      </c>
      <c r="L472" s="21">
        <v>24</v>
      </c>
      <c r="M472" s="21">
        <v>135</v>
      </c>
      <c r="N472" s="21">
        <v>24</v>
      </c>
      <c r="O472" s="21">
        <v>69</v>
      </c>
      <c r="P472" s="21">
        <v>48</v>
      </c>
      <c r="Q472" s="21">
        <v>183</v>
      </c>
      <c r="R472" s="21">
        <v>78</v>
      </c>
      <c r="S472" s="21">
        <v>54</v>
      </c>
      <c r="T472" s="21">
        <v>12</v>
      </c>
      <c r="U472" s="21">
        <v>66</v>
      </c>
      <c r="V472" s="21">
        <v>174</v>
      </c>
      <c r="W472" s="21">
        <v>39</v>
      </c>
      <c r="X472" s="21">
        <v>135</v>
      </c>
      <c r="Y472" s="21">
        <v>165</v>
      </c>
      <c r="Z472" s="21">
        <v>78</v>
      </c>
      <c r="AA472" s="21">
        <v>117</v>
      </c>
      <c r="AB472" s="21">
        <v>255</v>
      </c>
      <c r="AC472" s="21">
        <v>12</v>
      </c>
      <c r="AD472" s="21">
        <v>18</v>
      </c>
      <c r="AE472" s="21">
        <v>0</v>
      </c>
      <c r="AF472" s="21">
        <v>0</v>
      </c>
      <c r="AG472" s="22">
        <v>6</v>
      </c>
    </row>
    <row r="473" spans="1:33" x14ac:dyDescent="0.25">
      <c r="A473" s="126"/>
      <c r="B473" s="98"/>
      <c r="C473" s="54" t="s">
        <v>260</v>
      </c>
      <c r="D473" s="26" t="s">
        <v>112</v>
      </c>
      <c r="E473" s="26">
        <v>2018</v>
      </c>
      <c r="F473" s="21">
        <v>63105</v>
      </c>
      <c r="G473" s="21">
        <v>5760</v>
      </c>
      <c r="H473" s="21">
        <v>909</v>
      </c>
      <c r="I473" s="21">
        <v>1563</v>
      </c>
      <c r="J473" s="21">
        <v>1008</v>
      </c>
      <c r="K473" s="21">
        <v>1620</v>
      </c>
      <c r="L473" s="21">
        <v>6</v>
      </c>
      <c r="M473" s="21">
        <v>654</v>
      </c>
      <c r="N473" s="21">
        <v>6</v>
      </c>
      <c r="O473" s="21">
        <v>621</v>
      </c>
      <c r="P473" s="21">
        <v>126</v>
      </c>
      <c r="Q473" s="21">
        <v>507</v>
      </c>
      <c r="R473" s="21">
        <v>261</v>
      </c>
      <c r="S473" s="21">
        <v>369</v>
      </c>
      <c r="T473" s="21">
        <v>21</v>
      </c>
      <c r="U473" s="21">
        <v>228</v>
      </c>
      <c r="V473" s="21">
        <v>168</v>
      </c>
      <c r="W473" s="21">
        <v>384</v>
      </c>
      <c r="X473" s="21">
        <v>486</v>
      </c>
      <c r="Y473" s="21">
        <v>741</v>
      </c>
      <c r="Z473" s="21">
        <v>570</v>
      </c>
      <c r="AA473" s="21">
        <v>603</v>
      </c>
      <c r="AB473" s="21">
        <v>615</v>
      </c>
      <c r="AC473" s="21">
        <v>57</v>
      </c>
      <c r="AD473" s="21">
        <v>6</v>
      </c>
      <c r="AE473" s="21">
        <v>0</v>
      </c>
      <c r="AF473" s="21">
        <v>0</v>
      </c>
      <c r="AG473" s="22">
        <v>0</v>
      </c>
    </row>
    <row r="474" spans="1:33" x14ac:dyDescent="0.25">
      <c r="A474" s="126"/>
      <c r="B474" s="98"/>
      <c r="C474" s="54" t="s">
        <v>264</v>
      </c>
      <c r="D474" s="26" t="s">
        <v>355</v>
      </c>
      <c r="E474" s="26">
        <v>2018</v>
      </c>
      <c r="F474" s="21">
        <v>1674</v>
      </c>
      <c r="G474" s="21">
        <v>63</v>
      </c>
      <c r="H474" s="21">
        <v>12</v>
      </c>
      <c r="I474" s="21">
        <v>18</v>
      </c>
      <c r="J474" s="21">
        <v>9</v>
      </c>
      <c r="K474" s="21">
        <v>12</v>
      </c>
      <c r="L474" s="21">
        <v>0</v>
      </c>
      <c r="M474" s="21">
        <v>9</v>
      </c>
      <c r="N474" s="21">
        <v>0</v>
      </c>
      <c r="O474" s="21">
        <v>9</v>
      </c>
      <c r="P474" s="21">
        <v>0</v>
      </c>
      <c r="Q474" s="21">
        <v>0</v>
      </c>
      <c r="R474" s="21">
        <v>0</v>
      </c>
      <c r="S474" s="21">
        <v>0</v>
      </c>
      <c r="T474" s="21">
        <v>0</v>
      </c>
      <c r="U474" s="21">
        <v>0</v>
      </c>
      <c r="V474" s="21">
        <v>0</v>
      </c>
      <c r="W474" s="21">
        <v>0</v>
      </c>
      <c r="X474" s="21">
        <v>12</v>
      </c>
      <c r="Y474" s="21">
        <v>0</v>
      </c>
      <c r="Z474" s="21">
        <v>0</v>
      </c>
      <c r="AA474" s="21">
        <v>0</v>
      </c>
      <c r="AB474" s="21">
        <v>9</v>
      </c>
      <c r="AC474" s="21">
        <v>0</v>
      </c>
      <c r="AD474" s="21">
        <v>0</v>
      </c>
      <c r="AE474" s="21">
        <v>0</v>
      </c>
      <c r="AF474" s="21">
        <v>0</v>
      </c>
      <c r="AG474" s="22">
        <v>0</v>
      </c>
    </row>
    <row r="475" spans="1:33" x14ac:dyDescent="0.25">
      <c r="A475" s="126"/>
      <c r="B475" s="98"/>
      <c r="C475" s="54" t="s">
        <v>265</v>
      </c>
      <c r="D475" s="26" t="s">
        <v>159</v>
      </c>
      <c r="E475" s="26">
        <v>2018</v>
      </c>
      <c r="F475" s="21">
        <v>6393</v>
      </c>
      <c r="G475" s="21">
        <v>759</v>
      </c>
      <c r="H475" s="21">
        <v>195</v>
      </c>
      <c r="I475" s="21">
        <v>285</v>
      </c>
      <c r="J475" s="21">
        <v>78</v>
      </c>
      <c r="K475" s="21">
        <v>150</v>
      </c>
      <c r="L475" s="21">
        <v>0</v>
      </c>
      <c r="M475" s="21">
        <v>42</v>
      </c>
      <c r="N475" s="21">
        <v>0</v>
      </c>
      <c r="O475" s="21">
        <v>30</v>
      </c>
      <c r="P475" s="21">
        <v>36</v>
      </c>
      <c r="Q475" s="21">
        <v>126</v>
      </c>
      <c r="R475" s="21">
        <v>18</v>
      </c>
      <c r="S475" s="21">
        <v>9</v>
      </c>
      <c r="T475" s="21">
        <v>15</v>
      </c>
      <c r="U475" s="21">
        <v>18</v>
      </c>
      <c r="V475" s="21">
        <v>75</v>
      </c>
      <c r="W475" s="21">
        <v>27</v>
      </c>
      <c r="X475" s="21">
        <v>90</v>
      </c>
      <c r="Y475" s="21">
        <v>105</v>
      </c>
      <c r="Z475" s="21">
        <v>72</v>
      </c>
      <c r="AA475" s="21">
        <v>36</v>
      </c>
      <c r="AB475" s="21">
        <v>84</v>
      </c>
      <c r="AC475" s="21">
        <v>15</v>
      </c>
      <c r="AD475" s="21">
        <v>0</v>
      </c>
      <c r="AE475" s="21">
        <v>0</v>
      </c>
      <c r="AF475" s="21">
        <v>0</v>
      </c>
      <c r="AG475" s="22">
        <v>0</v>
      </c>
    </row>
    <row r="476" spans="1:33" x14ac:dyDescent="0.25">
      <c r="A476" s="126"/>
      <c r="B476" s="98"/>
      <c r="C476" s="54" t="s">
        <v>266</v>
      </c>
      <c r="D476" s="26" t="s">
        <v>165</v>
      </c>
      <c r="E476" s="26">
        <v>2018</v>
      </c>
      <c r="F476" s="21">
        <v>4668</v>
      </c>
      <c r="G476" s="21">
        <v>153</v>
      </c>
      <c r="H476" s="21">
        <v>27</v>
      </c>
      <c r="I476" s="21">
        <v>48</v>
      </c>
      <c r="J476" s="21">
        <v>24</v>
      </c>
      <c r="K476" s="21">
        <v>33</v>
      </c>
      <c r="L476" s="21">
        <v>6</v>
      </c>
      <c r="M476" s="21">
        <v>18</v>
      </c>
      <c r="N476" s="21">
        <v>6</v>
      </c>
      <c r="O476" s="21">
        <v>12</v>
      </c>
      <c r="P476" s="21">
        <v>0</v>
      </c>
      <c r="Q476" s="21">
        <v>21</v>
      </c>
      <c r="R476" s="21">
        <v>0</v>
      </c>
      <c r="S476" s="21">
        <v>6</v>
      </c>
      <c r="T476" s="21">
        <v>0</v>
      </c>
      <c r="U476" s="21">
        <v>9</v>
      </c>
      <c r="V476" s="21">
        <v>12</v>
      </c>
      <c r="W476" s="21">
        <v>6</v>
      </c>
      <c r="X476" s="21">
        <v>12</v>
      </c>
      <c r="Y476" s="21">
        <v>15</v>
      </c>
      <c r="Z476" s="21">
        <v>15</v>
      </c>
      <c r="AA476" s="21">
        <v>15</v>
      </c>
      <c r="AB476" s="21">
        <v>9</v>
      </c>
      <c r="AC476" s="21">
        <v>0</v>
      </c>
      <c r="AD476" s="21">
        <v>0</v>
      </c>
      <c r="AE476" s="21">
        <v>0</v>
      </c>
      <c r="AF476" s="21">
        <v>0</v>
      </c>
      <c r="AG476" s="22">
        <v>6</v>
      </c>
    </row>
    <row r="477" spans="1:33" x14ac:dyDescent="0.25">
      <c r="A477" s="126"/>
      <c r="B477" s="98"/>
      <c r="C477" s="54" t="s">
        <v>297</v>
      </c>
      <c r="D477" s="26" t="s">
        <v>149</v>
      </c>
      <c r="E477" s="26">
        <v>2018</v>
      </c>
      <c r="F477" s="21">
        <v>792</v>
      </c>
      <c r="G477" s="21">
        <v>42</v>
      </c>
      <c r="H477" s="21">
        <v>9</v>
      </c>
      <c r="I477" s="21">
        <v>0</v>
      </c>
      <c r="J477" s="21">
        <v>0</v>
      </c>
      <c r="K477" s="21">
        <v>9</v>
      </c>
      <c r="L477" s="21">
        <v>6</v>
      </c>
      <c r="M477" s="21">
        <v>9</v>
      </c>
      <c r="N477" s="21">
        <v>6</v>
      </c>
      <c r="O477" s="21">
        <v>0</v>
      </c>
      <c r="P477" s="21">
        <v>0</v>
      </c>
      <c r="Q477" s="21">
        <v>0</v>
      </c>
      <c r="R477" s="21">
        <v>0</v>
      </c>
      <c r="S477" s="21">
        <v>0</v>
      </c>
      <c r="T477" s="21">
        <v>0</v>
      </c>
      <c r="U477" s="21">
        <v>0</v>
      </c>
      <c r="V477" s="21">
        <v>6</v>
      </c>
      <c r="W477" s="21">
        <v>0</v>
      </c>
      <c r="X477" s="21">
        <v>0</v>
      </c>
      <c r="Y477" s="21">
        <v>0</v>
      </c>
      <c r="Z477" s="21">
        <v>0</v>
      </c>
      <c r="AA477" s="21">
        <v>0</v>
      </c>
      <c r="AB477" s="21">
        <v>0</v>
      </c>
      <c r="AC477" s="21">
        <v>0</v>
      </c>
      <c r="AD477" s="21">
        <v>0</v>
      </c>
      <c r="AE477" s="21">
        <v>0</v>
      </c>
      <c r="AF477" s="21">
        <v>0</v>
      </c>
      <c r="AG477" s="22">
        <v>0</v>
      </c>
    </row>
    <row r="478" spans="1:33" x14ac:dyDescent="0.25">
      <c r="A478" s="126"/>
      <c r="B478" s="98"/>
      <c r="C478" s="54" t="s">
        <v>197</v>
      </c>
      <c r="D478" s="26" t="s">
        <v>197</v>
      </c>
      <c r="E478" s="26">
        <v>2018</v>
      </c>
      <c r="F478" s="21">
        <v>527853</v>
      </c>
      <c r="G478" s="21">
        <v>46602</v>
      </c>
      <c r="H478" s="21">
        <v>9090</v>
      </c>
      <c r="I478" s="21">
        <v>13287</v>
      </c>
      <c r="J478" s="21">
        <v>8187</v>
      </c>
      <c r="K478" s="21">
        <v>8532</v>
      </c>
      <c r="L478" s="21">
        <v>600</v>
      </c>
      <c r="M478" s="21">
        <v>6909</v>
      </c>
      <c r="N478" s="21">
        <v>600</v>
      </c>
      <c r="O478" s="21">
        <v>2451</v>
      </c>
      <c r="P478" s="21">
        <v>2007</v>
      </c>
      <c r="Q478" s="21">
        <v>5955</v>
      </c>
      <c r="R478" s="21">
        <v>2691</v>
      </c>
      <c r="S478" s="21">
        <v>2772</v>
      </c>
      <c r="T478" s="21">
        <v>1419</v>
      </c>
      <c r="U478" s="21">
        <v>1992</v>
      </c>
      <c r="V478" s="21">
        <v>3210</v>
      </c>
      <c r="W478" s="21">
        <v>2418</v>
      </c>
      <c r="X478" s="21">
        <v>4452</v>
      </c>
      <c r="Y478" s="21">
        <v>3390</v>
      </c>
      <c r="Z478" s="21">
        <v>2883</v>
      </c>
      <c r="AA478" s="21">
        <v>4350</v>
      </c>
      <c r="AB478" s="21">
        <v>3876</v>
      </c>
      <c r="AC478" s="21">
        <v>2142</v>
      </c>
      <c r="AD478" s="21">
        <v>255</v>
      </c>
      <c r="AE478" s="21">
        <v>126</v>
      </c>
      <c r="AF478" s="21">
        <v>69</v>
      </c>
      <c r="AG478" s="22">
        <v>147</v>
      </c>
    </row>
    <row r="479" spans="1:33" x14ac:dyDescent="0.25">
      <c r="A479" s="126"/>
      <c r="B479" s="98"/>
      <c r="C479" s="54" t="s">
        <v>198</v>
      </c>
      <c r="D479" s="26" t="s">
        <v>198</v>
      </c>
      <c r="E479" s="26">
        <v>2018</v>
      </c>
      <c r="F479" s="21">
        <v>527058</v>
      </c>
      <c r="G479" s="21">
        <v>46557</v>
      </c>
      <c r="H479" s="21">
        <v>9081</v>
      </c>
      <c r="I479" s="21">
        <v>13284</v>
      </c>
      <c r="J479" s="21">
        <v>8184</v>
      </c>
      <c r="K479" s="21">
        <v>8523</v>
      </c>
      <c r="L479" s="21">
        <v>594</v>
      </c>
      <c r="M479" s="21">
        <v>6897</v>
      </c>
      <c r="N479" s="21">
        <v>594</v>
      </c>
      <c r="O479" s="21">
        <v>2451</v>
      </c>
      <c r="P479" s="21">
        <v>2001</v>
      </c>
      <c r="Q479" s="21">
        <v>5952</v>
      </c>
      <c r="R479" s="21">
        <v>2685</v>
      </c>
      <c r="S479" s="21">
        <v>2766</v>
      </c>
      <c r="T479" s="21">
        <v>1416</v>
      </c>
      <c r="U479" s="21">
        <v>1989</v>
      </c>
      <c r="V479" s="21">
        <v>3204</v>
      </c>
      <c r="W479" s="21">
        <v>2415</v>
      </c>
      <c r="X479" s="21">
        <v>4452</v>
      </c>
      <c r="Y479" s="21">
        <v>3387</v>
      </c>
      <c r="Z479" s="21">
        <v>2880</v>
      </c>
      <c r="AA479" s="21">
        <v>4350</v>
      </c>
      <c r="AB479" s="21">
        <v>3876</v>
      </c>
      <c r="AC479" s="21">
        <v>2142</v>
      </c>
      <c r="AD479" s="21">
        <v>255</v>
      </c>
      <c r="AE479" s="21">
        <v>123</v>
      </c>
      <c r="AF479" s="21">
        <v>69</v>
      </c>
      <c r="AG479" s="22">
        <v>147</v>
      </c>
    </row>
    <row r="480" spans="1:33" x14ac:dyDescent="0.25">
      <c r="A480" s="126"/>
      <c r="B480" s="98"/>
      <c r="C480" s="54"/>
      <c r="D480" s="110" t="s">
        <v>176</v>
      </c>
      <c r="E480" s="117">
        <v>2018</v>
      </c>
      <c r="F480" s="72">
        <f t="shared" ref="F480:G485" si="172">F471/F$479</f>
        <v>0.83487016609177733</v>
      </c>
      <c r="G480" s="72">
        <f>G471/G$479</f>
        <v>0.82286229782846831</v>
      </c>
      <c r="H480" s="72">
        <f t="shared" ref="H480:AG480" si="173">H471/H$479</f>
        <v>0.82127518995705318</v>
      </c>
      <c r="I480" s="72">
        <f t="shared" si="173"/>
        <v>0.82565492321589884</v>
      </c>
      <c r="J480" s="72">
        <f t="shared" si="173"/>
        <v>0.84310850439882701</v>
      </c>
      <c r="K480" s="72">
        <f t="shared" si="173"/>
        <v>0.75043998592045058</v>
      </c>
      <c r="L480" s="72">
        <f t="shared" si="173"/>
        <v>0.9242424242424242</v>
      </c>
      <c r="M480" s="72">
        <f t="shared" si="173"/>
        <v>0.87603305785123964</v>
      </c>
      <c r="N480" s="72">
        <f t="shared" si="173"/>
        <v>0.9242424242424242</v>
      </c>
      <c r="O480" s="72">
        <f t="shared" si="173"/>
        <v>0.69767441860465118</v>
      </c>
      <c r="P480" s="72">
        <f t="shared" si="173"/>
        <v>0.89205397301349321</v>
      </c>
      <c r="Q480" s="72">
        <f t="shared" si="173"/>
        <v>0.8588709677419355</v>
      </c>
      <c r="R480" s="72">
        <f t="shared" si="173"/>
        <v>0.86815642458100561</v>
      </c>
      <c r="S480" s="72">
        <f t="shared" si="173"/>
        <v>0.84164859002169201</v>
      </c>
      <c r="T480" s="72">
        <f t="shared" si="173"/>
        <v>0.96610169491525422</v>
      </c>
      <c r="U480" s="72">
        <f t="shared" si="173"/>
        <v>0.83257918552036203</v>
      </c>
      <c r="V480" s="72">
        <f t="shared" si="173"/>
        <v>0.8651685393258427</v>
      </c>
      <c r="W480" s="72">
        <f t="shared" si="173"/>
        <v>0.80869565217391304</v>
      </c>
      <c r="X480" s="72">
        <f t="shared" si="173"/>
        <v>0.83423180592991919</v>
      </c>
      <c r="Y480" s="72">
        <f t="shared" si="173"/>
        <v>0.69619131975199289</v>
      </c>
      <c r="Z480" s="72">
        <f t="shared" si="173"/>
        <v>0.7427083333333333</v>
      </c>
      <c r="AA480" s="72">
        <f t="shared" si="173"/>
        <v>0.8220689655172414</v>
      </c>
      <c r="AB480" s="72">
        <f t="shared" si="173"/>
        <v>0.74767801857585137</v>
      </c>
      <c r="AC480" s="72">
        <f t="shared" si="173"/>
        <v>0.95938375350140059</v>
      </c>
      <c r="AD480" s="72">
        <f t="shared" si="173"/>
        <v>0.88235294117647056</v>
      </c>
      <c r="AE480" s="72">
        <f t="shared" si="173"/>
        <v>1</v>
      </c>
      <c r="AF480" s="72">
        <f t="shared" si="173"/>
        <v>1</v>
      </c>
      <c r="AG480" s="73">
        <f t="shared" si="173"/>
        <v>0.89795918367346939</v>
      </c>
    </row>
    <row r="481" spans="1:33" x14ac:dyDescent="0.25">
      <c r="A481" s="126"/>
      <c r="B481" s="98"/>
      <c r="C481" s="54"/>
      <c r="D481" s="110" t="s">
        <v>122</v>
      </c>
      <c r="E481" s="117">
        <v>2018</v>
      </c>
      <c r="F481" s="72">
        <f t="shared" si="172"/>
        <v>2.1231059959245471E-2</v>
      </c>
      <c r="G481" s="72">
        <f>G472/G$479</f>
        <v>3.2476319350473612E-2</v>
      </c>
      <c r="H481" s="72">
        <f t="shared" ref="H481:AG481" si="174">H472/H$479</f>
        <v>5.2857614800132145E-2</v>
      </c>
      <c r="I481" s="72">
        <f t="shared" si="174"/>
        <v>2.9810298102981029E-2</v>
      </c>
      <c r="J481" s="72">
        <f t="shared" si="174"/>
        <v>2.0894428152492667E-2</v>
      </c>
      <c r="K481" s="72">
        <f t="shared" si="174"/>
        <v>3.5902851108764518E-2</v>
      </c>
      <c r="L481" s="72">
        <f t="shared" si="174"/>
        <v>4.0404040404040407E-2</v>
      </c>
      <c r="M481" s="72">
        <f t="shared" si="174"/>
        <v>1.9573727707698999E-2</v>
      </c>
      <c r="N481" s="72">
        <f t="shared" si="174"/>
        <v>4.0404040404040407E-2</v>
      </c>
      <c r="O481" s="72">
        <f t="shared" si="174"/>
        <v>2.8151774785801713E-2</v>
      </c>
      <c r="P481" s="72">
        <f t="shared" si="174"/>
        <v>2.3988005997001498E-2</v>
      </c>
      <c r="Q481" s="72">
        <f t="shared" si="174"/>
        <v>3.0745967741935484E-2</v>
      </c>
      <c r="R481" s="72">
        <f t="shared" si="174"/>
        <v>2.9050279329608939E-2</v>
      </c>
      <c r="S481" s="72">
        <f t="shared" si="174"/>
        <v>1.9522776572668113E-2</v>
      </c>
      <c r="T481" s="72">
        <f t="shared" si="174"/>
        <v>8.4745762711864406E-3</v>
      </c>
      <c r="U481" s="72">
        <f t="shared" si="174"/>
        <v>3.3182503770739065E-2</v>
      </c>
      <c r="V481" s="72">
        <f t="shared" si="174"/>
        <v>5.4307116104868915E-2</v>
      </c>
      <c r="W481" s="72">
        <f t="shared" si="174"/>
        <v>1.6149068322981366E-2</v>
      </c>
      <c r="X481" s="72">
        <f t="shared" si="174"/>
        <v>3.0323450134770891E-2</v>
      </c>
      <c r="Y481" s="72">
        <f t="shared" si="174"/>
        <v>4.8715677590788306E-2</v>
      </c>
      <c r="Z481" s="72">
        <f t="shared" si="174"/>
        <v>2.7083333333333334E-2</v>
      </c>
      <c r="AA481" s="72">
        <f t="shared" si="174"/>
        <v>2.6896551724137931E-2</v>
      </c>
      <c r="AB481" s="72">
        <f t="shared" si="174"/>
        <v>6.5789473684210523E-2</v>
      </c>
      <c r="AC481" s="72">
        <f t="shared" si="174"/>
        <v>5.6022408963585435E-3</v>
      </c>
      <c r="AD481" s="72">
        <f t="shared" si="174"/>
        <v>7.0588235294117646E-2</v>
      </c>
      <c r="AE481" s="72">
        <f t="shared" si="174"/>
        <v>0</v>
      </c>
      <c r="AF481" s="72">
        <f t="shared" si="174"/>
        <v>0</v>
      </c>
      <c r="AG481" s="73">
        <f t="shared" si="174"/>
        <v>4.0816326530612242E-2</v>
      </c>
    </row>
    <row r="482" spans="1:33" x14ac:dyDescent="0.25">
      <c r="A482" s="126"/>
      <c r="B482" s="98"/>
      <c r="C482" s="54"/>
      <c r="D482" s="110" t="s">
        <v>112</v>
      </c>
      <c r="E482" s="117">
        <v>2018</v>
      </c>
      <c r="F482" s="72">
        <f t="shared" si="172"/>
        <v>0.11973065582914973</v>
      </c>
      <c r="G482" s="72">
        <f t="shared" si="172"/>
        <v>0.12371931181132804</v>
      </c>
      <c r="H482" s="72">
        <f t="shared" ref="H482:AG482" si="175">H473/H$479</f>
        <v>0.10009910802775025</v>
      </c>
      <c r="I482" s="72">
        <f t="shared" si="175"/>
        <v>0.11766034327009937</v>
      </c>
      <c r="J482" s="72">
        <f t="shared" si="175"/>
        <v>0.12316715542521994</v>
      </c>
      <c r="K482" s="72">
        <f t="shared" si="175"/>
        <v>0.19007391763463569</v>
      </c>
      <c r="L482" s="72">
        <f t="shared" si="175"/>
        <v>1.0101010101010102E-2</v>
      </c>
      <c r="M482" s="72">
        <f t="shared" si="175"/>
        <v>9.4823836450630708E-2</v>
      </c>
      <c r="N482" s="72">
        <f t="shared" si="175"/>
        <v>1.0101010101010102E-2</v>
      </c>
      <c r="O482" s="72">
        <f t="shared" si="175"/>
        <v>0.25336597307221542</v>
      </c>
      <c r="P482" s="72">
        <f t="shared" si="175"/>
        <v>6.296851574212893E-2</v>
      </c>
      <c r="Q482" s="72">
        <f t="shared" si="175"/>
        <v>8.518145161290322E-2</v>
      </c>
      <c r="R482" s="72">
        <f t="shared" si="175"/>
        <v>9.720670391061452E-2</v>
      </c>
      <c r="S482" s="72">
        <f t="shared" si="175"/>
        <v>0.13340563991323209</v>
      </c>
      <c r="T482" s="72">
        <f t="shared" si="175"/>
        <v>1.4830508474576272E-2</v>
      </c>
      <c r="U482" s="72">
        <f t="shared" si="175"/>
        <v>0.11463046757164404</v>
      </c>
      <c r="V482" s="72">
        <f t="shared" si="175"/>
        <v>5.2434456928838954E-2</v>
      </c>
      <c r="W482" s="72">
        <f t="shared" si="175"/>
        <v>0.15900621118012423</v>
      </c>
      <c r="X482" s="72">
        <f t="shared" si="175"/>
        <v>0.1091644204851752</v>
      </c>
      <c r="Y482" s="72">
        <f t="shared" si="175"/>
        <v>0.2187776793622675</v>
      </c>
      <c r="Z482" s="72">
        <f t="shared" si="175"/>
        <v>0.19791666666666666</v>
      </c>
      <c r="AA482" s="72">
        <f t="shared" si="175"/>
        <v>0.13862068965517241</v>
      </c>
      <c r="AB482" s="72">
        <f t="shared" si="175"/>
        <v>0.1586687306501548</v>
      </c>
      <c r="AC482" s="72">
        <f t="shared" si="175"/>
        <v>2.661064425770308E-2</v>
      </c>
      <c r="AD482" s="72">
        <f t="shared" si="175"/>
        <v>2.3529411764705882E-2</v>
      </c>
      <c r="AE482" s="72">
        <f t="shared" si="175"/>
        <v>0</v>
      </c>
      <c r="AF482" s="72">
        <f t="shared" si="175"/>
        <v>0</v>
      </c>
      <c r="AG482" s="73">
        <f t="shared" si="175"/>
        <v>0</v>
      </c>
    </row>
    <row r="483" spans="1:33" x14ac:dyDescent="0.25">
      <c r="A483" s="126"/>
      <c r="B483" s="98"/>
      <c r="C483" s="54"/>
      <c r="D483" s="110" t="s">
        <v>355</v>
      </c>
      <c r="E483" s="117">
        <v>2018</v>
      </c>
      <c r="F483" s="72">
        <f t="shared" si="172"/>
        <v>3.176121034117687E-3</v>
      </c>
      <c r="G483" s="72">
        <f>G474/G$479</f>
        <v>1.3531799729364006E-3</v>
      </c>
      <c r="H483" s="72">
        <f t="shared" ref="H483:AG483" si="176">H474/H$479</f>
        <v>1.3214403700033035E-3</v>
      </c>
      <c r="I483" s="72">
        <f t="shared" si="176"/>
        <v>1.3550135501355014E-3</v>
      </c>
      <c r="J483" s="72">
        <f t="shared" si="176"/>
        <v>1.0997067448680353E-3</v>
      </c>
      <c r="K483" s="72">
        <f t="shared" si="176"/>
        <v>1.4079549454417458E-3</v>
      </c>
      <c r="L483" s="72">
        <f t="shared" si="176"/>
        <v>0</v>
      </c>
      <c r="M483" s="72">
        <f t="shared" si="176"/>
        <v>1.3049151805132667E-3</v>
      </c>
      <c r="N483" s="72">
        <f t="shared" si="176"/>
        <v>0</v>
      </c>
      <c r="O483" s="72">
        <f t="shared" si="176"/>
        <v>3.6719706242350062E-3</v>
      </c>
      <c r="P483" s="72">
        <f t="shared" si="176"/>
        <v>0</v>
      </c>
      <c r="Q483" s="72">
        <f t="shared" si="176"/>
        <v>0</v>
      </c>
      <c r="R483" s="72">
        <f t="shared" si="176"/>
        <v>0</v>
      </c>
      <c r="S483" s="72">
        <f t="shared" si="176"/>
        <v>0</v>
      </c>
      <c r="T483" s="72">
        <f t="shared" si="176"/>
        <v>0</v>
      </c>
      <c r="U483" s="72">
        <f t="shared" si="176"/>
        <v>0</v>
      </c>
      <c r="V483" s="72">
        <f t="shared" si="176"/>
        <v>0</v>
      </c>
      <c r="W483" s="72">
        <f t="shared" si="176"/>
        <v>0</v>
      </c>
      <c r="X483" s="72">
        <f t="shared" si="176"/>
        <v>2.6954177897574125E-3</v>
      </c>
      <c r="Y483" s="72">
        <f t="shared" si="176"/>
        <v>0</v>
      </c>
      <c r="Z483" s="72">
        <f t="shared" si="176"/>
        <v>0</v>
      </c>
      <c r="AA483" s="72">
        <f t="shared" si="176"/>
        <v>0</v>
      </c>
      <c r="AB483" s="72">
        <f t="shared" si="176"/>
        <v>2.3219814241486067E-3</v>
      </c>
      <c r="AC483" s="72">
        <f t="shared" si="176"/>
        <v>0</v>
      </c>
      <c r="AD483" s="72">
        <f t="shared" si="176"/>
        <v>0</v>
      </c>
      <c r="AE483" s="72">
        <f t="shared" si="176"/>
        <v>0</v>
      </c>
      <c r="AF483" s="72">
        <f t="shared" si="176"/>
        <v>0</v>
      </c>
      <c r="AG483" s="73">
        <f t="shared" si="176"/>
        <v>0</v>
      </c>
    </row>
    <row r="484" spans="1:33" x14ac:dyDescent="0.25">
      <c r="A484" s="126"/>
      <c r="B484" s="98"/>
      <c r="C484" s="54"/>
      <c r="D484" s="110" t="s">
        <v>159</v>
      </c>
      <c r="E484" s="117">
        <v>2018</v>
      </c>
      <c r="F484" s="72">
        <f t="shared" si="172"/>
        <v>1.2129594845349088E-2</v>
      </c>
      <c r="G484" s="72">
        <f>G475/G$479</f>
        <v>1.6302596816805206E-2</v>
      </c>
      <c r="H484" s="72">
        <f t="shared" ref="H484:AG484" si="177">H475/H$479</f>
        <v>2.1473406012553684E-2</v>
      </c>
      <c r="I484" s="72">
        <f t="shared" si="177"/>
        <v>2.1454381210478771E-2</v>
      </c>
      <c r="J484" s="72">
        <f t="shared" si="177"/>
        <v>9.5307917888563052E-3</v>
      </c>
      <c r="K484" s="72">
        <f t="shared" si="177"/>
        <v>1.7599436818021823E-2</v>
      </c>
      <c r="L484" s="72">
        <f t="shared" si="177"/>
        <v>0</v>
      </c>
      <c r="M484" s="72">
        <f t="shared" si="177"/>
        <v>6.0896041757285777E-3</v>
      </c>
      <c r="N484" s="72">
        <f t="shared" si="177"/>
        <v>0</v>
      </c>
      <c r="O484" s="72">
        <f t="shared" si="177"/>
        <v>1.2239902080783354E-2</v>
      </c>
      <c r="P484" s="72">
        <f t="shared" si="177"/>
        <v>1.7991004497751123E-2</v>
      </c>
      <c r="Q484" s="72">
        <f t="shared" si="177"/>
        <v>2.1169354838709676E-2</v>
      </c>
      <c r="R484" s="72">
        <f t="shared" si="177"/>
        <v>6.7039106145251395E-3</v>
      </c>
      <c r="S484" s="72">
        <f t="shared" si="177"/>
        <v>3.2537960954446853E-3</v>
      </c>
      <c r="T484" s="72">
        <f t="shared" si="177"/>
        <v>1.059322033898305E-2</v>
      </c>
      <c r="U484" s="72">
        <f t="shared" si="177"/>
        <v>9.0497737556561094E-3</v>
      </c>
      <c r="V484" s="72">
        <f t="shared" si="177"/>
        <v>2.3408239700374533E-2</v>
      </c>
      <c r="W484" s="72">
        <f t="shared" si="177"/>
        <v>1.1180124223602485E-2</v>
      </c>
      <c r="X484" s="72">
        <f t="shared" si="177"/>
        <v>2.0215633423180591E-2</v>
      </c>
      <c r="Y484" s="72">
        <f t="shared" si="177"/>
        <v>3.100088573959256E-2</v>
      </c>
      <c r="Z484" s="72">
        <f t="shared" si="177"/>
        <v>2.5000000000000001E-2</v>
      </c>
      <c r="AA484" s="72">
        <f t="shared" si="177"/>
        <v>8.2758620689655175E-3</v>
      </c>
      <c r="AB484" s="72">
        <f t="shared" si="177"/>
        <v>2.1671826625386997E-2</v>
      </c>
      <c r="AC484" s="72">
        <f t="shared" si="177"/>
        <v>7.0028011204481795E-3</v>
      </c>
      <c r="AD484" s="72">
        <f t="shared" si="177"/>
        <v>0</v>
      </c>
      <c r="AE484" s="72">
        <f t="shared" si="177"/>
        <v>0</v>
      </c>
      <c r="AF484" s="72">
        <f t="shared" si="177"/>
        <v>0</v>
      </c>
      <c r="AG484" s="73">
        <f t="shared" si="177"/>
        <v>0</v>
      </c>
    </row>
    <row r="485" spans="1:33" x14ac:dyDescent="0.25">
      <c r="A485" s="126"/>
      <c r="B485" s="99"/>
      <c r="C485" s="59"/>
      <c r="D485" s="111" t="s">
        <v>165</v>
      </c>
      <c r="E485" s="117">
        <v>2018</v>
      </c>
      <c r="F485" s="60">
        <f t="shared" si="172"/>
        <v>8.8567102671812219E-3</v>
      </c>
      <c r="G485" s="60">
        <f>G476/G$479</f>
        <v>3.2862942199884011E-3</v>
      </c>
      <c r="H485" s="60">
        <f t="shared" ref="H485:AG485" si="178">H476/H$479</f>
        <v>2.973240832507433E-3</v>
      </c>
      <c r="I485" s="60">
        <f t="shared" si="178"/>
        <v>3.6133694670280035E-3</v>
      </c>
      <c r="J485" s="60">
        <f t="shared" si="178"/>
        <v>2.9325513196480938E-3</v>
      </c>
      <c r="K485" s="60">
        <f t="shared" si="178"/>
        <v>3.871876099964801E-3</v>
      </c>
      <c r="L485" s="60">
        <f t="shared" si="178"/>
        <v>1.0101010101010102E-2</v>
      </c>
      <c r="M485" s="60">
        <f t="shared" si="178"/>
        <v>2.6098303610265334E-3</v>
      </c>
      <c r="N485" s="60">
        <f t="shared" si="178"/>
        <v>1.0101010101010102E-2</v>
      </c>
      <c r="O485" s="60">
        <f t="shared" si="178"/>
        <v>4.8959608323133411E-3</v>
      </c>
      <c r="P485" s="60">
        <f t="shared" si="178"/>
        <v>0</v>
      </c>
      <c r="Q485" s="60">
        <f t="shared" si="178"/>
        <v>3.5282258064516128E-3</v>
      </c>
      <c r="R485" s="60">
        <f t="shared" si="178"/>
        <v>0</v>
      </c>
      <c r="S485" s="60">
        <f t="shared" si="178"/>
        <v>2.1691973969631237E-3</v>
      </c>
      <c r="T485" s="60">
        <f t="shared" si="178"/>
        <v>0</v>
      </c>
      <c r="U485" s="60">
        <f t="shared" si="178"/>
        <v>4.5248868778280547E-3</v>
      </c>
      <c r="V485" s="60">
        <f t="shared" si="178"/>
        <v>3.7453183520599251E-3</v>
      </c>
      <c r="W485" s="60">
        <f t="shared" si="178"/>
        <v>2.4844720496894411E-3</v>
      </c>
      <c r="X485" s="60">
        <f t="shared" si="178"/>
        <v>2.6954177897574125E-3</v>
      </c>
      <c r="Y485" s="60">
        <f t="shared" si="178"/>
        <v>4.4286979627989375E-3</v>
      </c>
      <c r="Z485" s="60">
        <f t="shared" si="178"/>
        <v>5.208333333333333E-3</v>
      </c>
      <c r="AA485" s="60">
        <f t="shared" si="178"/>
        <v>3.4482758620689655E-3</v>
      </c>
      <c r="AB485" s="60">
        <f t="shared" si="178"/>
        <v>2.3219814241486067E-3</v>
      </c>
      <c r="AC485" s="60">
        <f t="shared" si="178"/>
        <v>0</v>
      </c>
      <c r="AD485" s="60">
        <f t="shared" si="178"/>
        <v>0</v>
      </c>
      <c r="AE485" s="60">
        <f t="shared" si="178"/>
        <v>0</v>
      </c>
      <c r="AF485" s="60">
        <f t="shared" si="178"/>
        <v>0</v>
      </c>
      <c r="AG485" s="61">
        <f t="shared" si="178"/>
        <v>4.0816326530612242E-2</v>
      </c>
    </row>
    <row r="486" spans="1:33" x14ac:dyDescent="0.25">
      <c r="A486" s="126" t="s">
        <v>363</v>
      </c>
      <c r="B486" s="50" t="s">
        <v>345</v>
      </c>
      <c r="C486" s="51" t="s">
        <v>240</v>
      </c>
      <c r="D486" s="89" t="s">
        <v>203</v>
      </c>
      <c r="E486" s="89">
        <v>2018</v>
      </c>
      <c r="F486" s="52">
        <v>33966</v>
      </c>
      <c r="G486" s="52">
        <v>3132</v>
      </c>
      <c r="H486" s="52">
        <v>591</v>
      </c>
      <c r="I486" s="52">
        <v>921</v>
      </c>
      <c r="J486" s="52">
        <v>468</v>
      </c>
      <c r="K486" s="52">
        <v>795</v>
      </c>
      <c r="L486" s="52">
        <v>27</v>
      </c>
      <c r="M486" s="52">
        <v>327</v>
      </c>
      <c r="N486" s="52">
        <v>27</v>
      </c>
      <c r="O486" s="52">
        <v>282</v>
      </c>
      <c r="P486" s="52">
        <v>105</v>
      </c>
      <c r="Q486" s="52">
        <v>366</v>
      </c>
      <c r="R486" s="52">
        <v>144</v>
      </c>
      <c r="S486" s="52">
        <v>180</v>
      </c>
      <c r="T486" s="52">
        <v>15</v>
      </c>
      <c r="U486" s="52">
        <v>114</v>
      </c>
      <c r="V486" s="52">
        <v>147</v>
      </c>
      <c r="W486" s="52">
        <v>138</v>
      </c>
      <c r="X486" s="52">
        <v>285</v>
      </c>
      <c r="Y486" s="52">
        <v>372</v>
      </c>
      <c r="Z486" s="52">
        <v>276</v>
      </c>
      <c r="AA486" s="52">
        <v>315</v>
      </c>
      <c r="AB486" s="52">
        <v>339</v>
      </c>
      <c r="AC486" s="52">
        <v>36</v>
      </c>
      <c r="AD486" s="52">
        <v>9</v>
      </c>
      <c r="AE486" s="52">
        <v>0</v>
      </c>
      <c r="AF486" s="52">
        <v>6</v>
      </c>
      <c r="AG486" s="53">
        <v>9</v>
      </c>
    </row>
    <row r="487" spans="1:33" x14ac:dyDescent="0.25">
      <c r="A487" s="126"/>
      <c r="B487" s="98"/>
      <c r="C487" s="54" t="s">
        <v>244</v>
      </c>
      <c r="D487" s="26" t="s">
        <v>4</v>
      </c>
      <c r="E487" s="26">
        <v>2018</v>
      </c>
      <c r="F487" s="21">
        <v>46638</v>
      </c>
      <c r="G487" s="21">
        <v>4068</v>
      </c>
      <c r="H487" s="21">
        <v>831</v>
      </c>
      <c r="I487" s="21">
        <v>1113</v>
      </c>
      <c r="J487" s="21">
        <v>639</v>
      </c>
      <c r="K487" s="21">
        <v>1008</v>
      </c>
      <c r="L487" s="21">
        <v>42</v>
      </c>
      <c r="M487" s="21">
        <v>429</v>
      </c>
      <c r="N487" s="21">
        <v>42</v>
      </c>
      <c r="O487" s="21">
        <v>348</v>
      </c>
      <c r="P487" s="21">
        <v>132</v>
      </c>
      <c r="Q487" s="21">
        <v>363</v>
      </c>
      <c r="R487" s="21">
        <v>174</v>
      </c>
      <c r="S487" s="21">
        <v>216</v>
      </c>
      <c r="T487" s="21">
        <v>45</v>
      </c>
      <c r="U487" s="21">
        <v>156</v>
      </c>
      <c r="V487" s="21">
        <v>234</v>
      </c>
      <c r="W487" s="21">
        <v>210</v>
      </c>
      <c r="X487" s="21">
        <v>393</v>
      </c>
      <c r="Y487" s="21">
        <v>489</v>
      </c>
      <c r="Z487" s="21">
        <v>357</v>
      </c>
      <c r="AA487" s="21">
        <v>387</v>
      </c>
      <c r="AB487" s="21">
        <v>465</v>
      </c>
      <c r="AC487" s="21">
        <v>57</v>
      </c>
      <c r="AD487" s="21">
        <v>18</v>
      </c>
      <c r="AE487" s="21">
        <v>0</v>
      </c>
      <c r="AF487" s="21">
        <v>0</v>
      </c>
      <c r="AG487" s="22">
        <v>18</v>
      </c>
    </row>
    <row r="488" spans="1:33" x14ac:dyDescent="0.25">
      <c r="A488" s="126"/>
      <c r="B488" s="98"/>
      <c r="C488" s="54" t="s">
        <v>247</v>
      </c>
      <c r="D488" s="26" t="s">
        <v>7</v>
      </c>
      <c r="E488" s="26">
        <v>2018</v>
      </c>
      <c r="F488" s="21">
        <v>35031</v>
      </c>
      <c r="G488" s="21">
        <v>1941</v>
      </c>
      <c r="H488" s="21">
        <v>378</v>
      </c>
      <c r="I488" s="21">
        <v>627</v>
      </c>
      <c r="J488" s="21">
        <v>282</v>
      </c>
      <c r="K488" s="21">
        <v>387</v>
      </c>
      <c r="L488" s="21">
        <v>33</v>
      </c>
      <c r="M488" s="21">
        <v>240</v>
      </c>
      <c r="N488" s="21">
        <v>33</v>
      </c>
      <c r="O488" s="21">
        <v>111</v>
      </c>
      <c r="P488" s="21">
        <v>45</v>
      </c>
      <c r="Q488" s="21">
        <v>315</v>
      </c>
      <c r="R488" s="21">
        <v>120</v>
      </c>
      <c r="S488" s="21">
        <v>99</v>
      </c>
      <c r="T488" s="21">
        <v>30</v>
      </c>
      <c r="U488" s="21">
        <v>72</v>
      </c>
      <c r="V488" s="21">
        <v>120</v>
      </c>
      <c r="W488" s="21">
        <v>90</v>
      </c>
      <c r="X488" s="21">
        <v>207</v>
      </c>
      <c r="Y488" s="21">
        <v>162</v>
      </c>
      <c r="Z488" s="21">
        <v>105</v>
      </c>
      <c r="AA488" s="21">
        <v>159</v>
      </c>
      <c r="AB488" s="21">
        <v>210</v>
      </c>
      <c r="AC488" s="21">
        <v>69</v>
      </c>
      <c r="AD488" s="21">
        <v>9</v>
      </c>
      <c r="AE488" s="21">
        <v>9</v>
      </c>
      <c r="AF488" s="21">
        <v>9</v>
      </c>
      <c r="AG488" s="22">
        <v>6</v>
      </c>
    </row>
    <row r="489" spans="1:33" x14ac:dyDescent="0.25">
      <c r="A489" s="126"/>
      <c r="B489" s="98"/>
      <c r="C489" s="54" t="s">
        <v>248</v>
      </c>
      <c r="D489" s="26" t="s">
        <v>10</v>
      </c>
      <c r="E489" s="26">
        <v>2018</v>
      </c>
      <c r="F489" s="21">
        <v>42069</v>
      </c>
      <c r="G489" s="21">
        <v>2313</v>
      </c>
      <c r="H489" s="21">
        <v>522</v>
      </c>
      <c r="I489" s="21">
        <v>852</v>
      </c>
      <c r="J489" s="21">
        <v>276</v>
      </c>
      <c r="K489" s="21">
        <v>396</v>
      </c>
      <c r="L489" s="21">
        <v>54</v>
      </c>
      <c r="M489" s="21">
        <v>213</v>
      </c>
      <c r="N489" s="21">
        <v>54</v>
      </c>
      <c r="O489" s="21">
        <v>90</v>
      </c>
      <c r="P489" s="21">
        <v>93</v>
      </c>
      <c r="Q489" s="21">
        <v>468</v>
      </c>
      <c r="R489" s="21">
        <v>135</v>
      </c>
      <c r="S489" s="21">
        <v>96</v>
      </c>
      <c r="T489" s="21">
        <v>27</v>
      </c>
      <c r="U489" s="21">
        <v>75</v>
      </c>
      <c r="V489" s="21">
        <v>201</v>
      </c>
      <c r="W489" s="21">
        <v>102</v>
      </c>
      <c r="X489" s="21">
        <v>273</v>
      </c>
      <c r="Y489" s="21">
        <v>171</v>
      </c>
      <c r="Z489" s="21">
        <v>111</v>
      </c>
      <c r="AA489" s="21">
        <v>147</v>
      </c>
      <c r="AB489" s="21">
        <v>225</v>
      </c>
      <c r="AC489" s="21">
        <v>45</v>
      </c>
      <c r="AD489" s="21">
        <v>12</v>
      </c>
      <c r="AE489" s="21">
        <v>18</v>
      </c>
      <c r="AF489" s="21">
        <v>12</v>
      </c>
      <c r="AG489" s="22">
        <v>18</v>
      </c>
    </row>
    <row r="490" spans="1:33" x14ac:dyDescent="0.25">
      <c r="A490" s="126"/>
      <c r="B490" s="98"/>
      <c r="C490" s="54" t="s">
        <v>249</v>
      </c>
      <c r="D490" s="26" t="s">
        <v>12</v>
      </c>
      <c r="E490" s="26">
        <v>2018</v>
      </c>
      <c r="F490" s="21">
        <v>50133</v>
      </c>
      <c r="G490" s="21">
        <v>3957</v>
      </c>
      <c r="H490" s="21">
        <v>720</v>
      </c>
      <c r="I490" s="21">
        <v>1653</v>
      </c>
      <c r="J490" s="21">
        <v>480</v>
      </c>
      <c r="K490" s="21">
        <v>747</v>
      </c>
      <c r="L490" s="21">
        <v>69</v>
      </c>
      <c r="M490" s="21">
        <v>291</v>
      </c>
      <c r="N490" s="21">
        <v>69</v>
      </c>
      <c r="O490" s="21">
        <v>132</v>
      </c>
      <c r="P490" s="21">
        <v>114</v>
      </c>
      <c r="Q490" s="21">
        <v>981</v>
      </c>
      <c r="R490" s="21">
        <v>267</v>
      </c>
      <c r="S490" s="21">
        <v>147</v>
      </c>
      <c r="T490" s="21">
        <v>45</v>
      </c>
      <c r="U490" s="21">
        <v>96</v>
      </c>
      <c r="V490" s="21">
        <v>321</v>
      </c>
      <c r="W490" s="21">
        <v>180</v>
      </c>
      <c r="X490" s="21">
        <v>534</v>
      </c>
      <c r="Y490" s="21">
        <v>348</v>
      </c>
      <c r="Z490" s="21">
        <v>138</v>
      </c>
      <c r="AA490" s="21">
        <v>255</v>
      </c>
      <c r="AB490" s="21">
        <v>285</v>
      </c>
      <c r="AC490" s="21">
        <v>48</v>
      </c>
      <c r="AD490" s="21">
        <v>15</v>
      </c>
      <c r="AE490" s="21">
        <v>12</v>
      </c>
      <c r="AF490" s="21">
        <v>12</v>
      </c>
      <c r="AG490" s="22">
        <v>27</v>
      </c>
    </row>
    <row r="491" spans="1:33" x14ac:dyDescent="0.25">
      <c r="A491" s="126"/>
      <c r="B491" s="98"/>
      <c r="C491" s="54" t="s">
        <v>250</v>
      </c>
      <c r="D491" s="26" t="s">
        <v>14</v>
      </c>
      <c r="E491" s="26">
        <v>2018</v>
      </c>
      <c r="F491" s="21">
        <v>55506</v>
      </c>
      <c r="G491" s="21">
        <v>6030</v>
      </c>
      <c r="H491" s="21">
        <v>1221</v>
      </c>
      <c r="I491" s="21">
        <v>2055</v>
      </c>
      <c r="J491" s="21">
        <v>825</v>
      </c>
      <c r="K491" s="21">
        <v>1191</v>
      </c>
      <c r="L491" s="21">
        <v>81</v>
      </c>
      <c r="M491" s="21">
        <v>657</v>
      </c>
      <c r="N491" s="21">
        <v>81</v>
      </c>
      <c r="O491" s="21">
        <v>267</v>
      </c>
      <c r="P491" s="21">
        <v>255</v>
      </c>
      <c r="Q491" s="21">
        <v>1050</v>
      </c>
      <c r="R491" s="21">
        <v>402</v>
      </c>
      <c r="S491" s="21">
        <v>327</v>
      </c>
      <c r="T491" s="21">
        <v>66</v>
      </c>
      <c r="U491" s="21">
        <v>204</v>
      </c>
      <c r="V491" s="21">
        <v>477</v>
      </c>
      <c r="W491" s="21">
        <v>225</v>
      </c>
      <c r="X491" s="21">
        <v>732</v>
      </c>
      <c r="Y491" s="21">
        <v>522</v>
      </c>
      <c r="Z491" s="21">
        <v>276</v>
      </c>
      <c r="AA491" s="21">
        <v>534</v>
      </c>
      <c r="AB491" s="21">
        <v>486</v>
      </c>
      <c r="AC491" s="21">
        <v>123</v>
      </c>
      <c r="AD491" s="21">
        <v>30</v>
      </c>
      <c r="AE491" s="21">
        <v>21</v>
      </c>
      <c r="AF491" s="21">
        <v>9</v>
      </c>
      <c r="AG491" s="22">
        <v>24</v>
      </c>
    </row>
    <row r="492" spans="1:33" x14ac:dyDescent="0.25">
      <c r="A492" s="126"/>
      <c r="B492" s="98"/>
      <c r="C492" s="54" t="s">
        <v>251</v>
      </c>
      <c r="D492" s="26" t="s">
        <v>16</v>
      </c>
      <c r="E492" s="26">
        <v>2018</v>
      </c>
      <c r="F492" s="21">
        <v>59070</v>
      </c>
      <c r="G492" s="21">
        <v>8547</v>
      </c>
      <c r="H492" s="21">
        <v>1713</v>
      </c>
      <c r="I492" s="21">
        <v>2490</v>
      </c>
      <c r="J492" s="21">
        <v>1299</v>
      </c>
      <c r="K492" s="21">
        <v>1719</v>
      </c>
      <c r="L492" s="21">
        <v>129</v>
      </c>
      <c r="M492" s="21">
        <v>1194</v>
      </c>
      <c r="N492" s="21">
        <v>129</v>
      </c>
      <c r="O492" s="21">
        <v>480</v>
      </c>
      <c r="P492" s="21">
        <v>381</v>
      </c>
      <c r="Q492" s="21">
        <v>1128</v>
      </c>
      <c r="R492" s="21">
        <v>594</v>
      </c>
      <c r="S492" s="21">
        <v>468</v>
      </c>
      <c r="T492" s="21">
        <v>102</v>
      </c>
      <c r="U492" s="21">
        <v>351</v>
      </c>
      <c r="V492" s="21">
        <v>633</v>
      </c>
      <c r="W492" s="21">
        <v>438</v>
      </c>
      <c r="X492" s="21">
        <v>756</v>
      </c>
      <c r="Y492" s="21">
        <v>648</v>
      </c>
      <c r="Z492" s="21">
        <v>606</v>
      </c>
      <c r="AA492" s="21">
        <v>756</v>
      </c>
      <c r="AB492" s="21">
        <v>702</v>
      </c>
      <c r="AC492" s="21">
        <v>378</v>
      </c>
      <c r="AD492" s="21">
        <v>63</v>
      </c>
      <c r="AE492" s="21">
        <v>21</v>
      </c>
      <c r="AF492" s="21">
        <v>12</v>
      </c>
      <c r="AG492" s="22">
        <v>30</v>
      </c>
    </row>
    <row r="493" spans="1:33" x14ac:dyDescent="0.25">
      <c r="A493" s="126"/>
      <c r="B493" s="98"/>
      <c r="C493" s="54" t="s">
        <v>254</v>
      </c>
      <c r="D493" s="26" t="s">
        <v>18</v>
      </c>
      <c r="E493" s="26">
        <v>2018</v>
      </c>
      <c r="F493" s="21">
        <v>48018</v>
      </c>
      <c r="G493" s="21">
        <v>6687</v>
      </c>
      <c r="H493" s="21">
        <v>1326</v>
      </c>
      <c r="I493" s="21">
        <v>1671</v>
      </c>
      <c r="J493" s="21">
        <v>1254</v>
      </c>
      <c r="K493" s="21">
        <v>1134</v>
      </c>
      <c r="L493" s="21">
        <v>66</v>
      </c>
      <c r="M493" s="21">
        <v>1239</v>
      </c>
      <c r="N493" s="21">
        <v>66</v>
      </c>
      <c r="O493" s="21">
        <v>345</v>
      </c>
      <c r="P493" s="21">
        <v>309</v>
      </c>
      <c r="Q493" s="21">
        <v>663</v>
      </c>
      <c r="R493" s="21">
        <v>390</v>
      </c>
      <c r="S493" s="21">
        <v>357</v>
      </c>
      <c r="T493" s="21">
        <v>219</v>
      </c>
      <c r="U493" s="21">
        <v>366</v>
      </c>
      <c r="V493" s="21">
        <v>417</v>
      </c>
      <c r="W493" s="21">
        <v>519</v>
      </c>
      <c r="X493" s="21">
        <v>501</v>
      </c>
      <c r="Y493" s="21">
        <v>399</v>
      </c>
      <c r="Z493" s="21">
        <v>504</v>
      </c>
      <c r="AA493" s="21">
        <v>516</v>
      </c>
      <c r="AB493" s="21">
        <v>600</v>
      </c>
      <c r="AC493" s="21">
        <v>516</v>
      </c>
      <c r="AD493" s="21">
        <v>42</v>
      </c>
      <c r="AE493" s="21">
        <v>15</v>
      </c>
      <c r="AF493" s="21">
        <v>0</v>
      </c>
      <c r="AG493" s="22">
        <v>9</v>
      </c>
    </row>
    <row r="494" spans="1:33" x14ac:dyDescent="0.25">
      <c r="A494" s="126"/>
      <c r="B494" s="98"/>
      <c r="C494" s="54" t="s">
        <v>255</v>
      </c>
      <c r="D494" s="26" t="s">
        <v>19</v>
      </c>
      <c r="E494" s="26">
        <v>2018</v>
      </c>
      <c r="F494" s="21">
        <v>44073</v>
      </c>
      <c r="G494" s="21">
        <v>4467</v>
      </c>
      <c r="H494" s="21">
        <v>903</v>
      </c>
      <c r="I494" s="21">
        <v>975</v>
      </c>
      <c r="J494" s="21">
        <v>1023</v>
      </c>
      <c r="K494" s="21">
        <v>555</v>
      </c>
      <c r="L494" s="21">
        <v>45</v>
      </c>
      <c r="M494" s="21">
        <v>963</v>
      </c>
      <c r="N494" s="21">
        <v>45</v>
      </c>
      <c r="O494" s="21">
        <v>186</v>
      </c>
      <c r="P494" s="21">
        <v>258</v>
      </c>
      <c r="Q494" s="21">
        <v>300</v>
      </c>
      <c r="R494" s="21">
        <v>216</v>
      </c>
      <c r="S494" s="21">
        <v>282</v>
      </c>
      <c r="T494" s="21">
        <v>366</v>
      </c>
      <c r="U494" s="21">
        <v>294</v>
      </c>
      <c r="V494" s="21">
        <v>303</v>
      </c>
      <c r="W494" s="21">
        <v>282</v>
      </c>
      <c r="X494" s="21">
        <v>384</v>
      </c>
      <c r="Y494" s="21">
        <v>153</v>
      </c>
      <c r="Z494" s="21">
        <v>291</v>
      </c>
      <c r="AA494" s="21">
        <v>375</v>
      </c>
      <c r="AB494" s="21">
        <v>345</v>
      </c>
      <c r="AC494" s="21">
        <v>390</v>
      </c>
      <c r="AD494" s="21">
        <v>27</v>
      </c>
      <c r="AE494" s="21">
        <v>12</v>
      </c>
      <c r="AF494" s="21">
        <v>0</v>
      </c>
      <c r="AG494" s="22">
        <v>0</v>
      </c>
    </row>
    <row r="495" spans="1:33" x14ac:dyDescent="0.25">
      <c r="A495" s="126"/>
      <c r="B495" s="98"/>
      <c r="C495" s="54" t="s">
        <v>257</v>
      </c>
      <c r="D495" s="26" t="s">
        <v>22</v>
      </c>
      <c r="E495" s="26">
        <v>2018</v>
      </c>
      <c r="F495" s="21">
        <v>31017</v>
      </c>
      <c r="G495" s="21">
        <v>2007</v>
      </c>
      <c r="H495" s="21">
        <v>336</v>
      </c>
      <c r="I495" s="21">
        <v>321</v>
      </c>
      <c r="J495" s="21">
        <v>573</v>
      </c>
      <c r="K495" s="21">
        <v>273</v>
      </c>
      <c r="L495" s="21">
        <v>18</v>
      </c>
      <c r="M495" s="21">
        <v>492</v>
      </c>
      <c r="N495" s="21">
        <v>18</v>
      </c>
      <c r="O495" s="21">
        <v>99</v>
      </c>
      <c r="P495" s="21">
        <v>105</v>
      </c>
      <c r="Q495" s="21">
        <v>84</v>
      </c>
      <c r="R495" s="21">
        <v>132</v>
      </c>
      <c r="S495" s="21">
        <v>183</v>
      </c>
      <c r="T495" s="21">
        <v>243</v>
      </c>
      <c r="U495" s="21">
        <v>111</v>
      </c>
      <c r="V495" s="21">
        <v>132</v>
      </c>
      <c r="W495" s="21">
        <v>99</v>
      </c>
      <c r="X495" s="21">
        <v>147</v>
      </c>
      <c r="Y495" s="21">
        <v>42</v>
      </c>
      <c r="Z495" s="21">
        <v>90</v>
      </c>
      <c r="AA495" s="21">
        <v>228</v>
      </c>
      <c r="AB495" s="21">
        <v>96</v>
      </c>
      <c r="AC495" s="21">
        <v>198</v>
      </c>
      <c r="AD495" s="21">
        <v>12</v>
      </c>
      <c r="AE495" s="21">
        <v>0</v>
      </c>
      <c r="AF495" s="21">
        <v>0</v>
      </c>
      <c r="AG495" s="22">
        <v>0</v>
      </c>
    </row>
    <row r="496" spans="1:33" x14ac:dyDescent="0.25">
      <c r="A496" s="126"/>
      <c r="B496" s="98"/>
      <c r="C496" s="54" t="s">
        <v>258</v>
      </c>
      <c r="D496" s="26" t="s">
        <v>23</v>
      </c>
      <c r="E496" s="26">
        <v>2018</v>
      </c>
      <c r="F496" s="21">
        <v>23166</v>
      </c>
      <c r="G496" s="21">
        <v>1242</v>
      </c>
      <c r="H496" s="21">
        <v>207</v>
      </c>
      <c r="I496" s="21">
        <v>195</v>
      </c>
      <c r="J496" s="21">
        <v>372</v>
      </c>
      <c r="K496" s="21">
        <v>120</v>
      </c>
      <c r="L496" s="21">
        <v>9</v>
      </c>
      <c r="M496" s="21">
        <v>342</v>
      </c>
      <c r="N496" s="21">
        <v>9</v>
      </c>
      <c r="O496" s="21">
        <v>48</v>
      </c>
      <c r="P496" s="21">
        <v>75</v>
      </c>
      <c r="Q496" s="21">
        <v>60</v>
      </c>
      <c r="R496" s="21">
        <v>54</v>
      </c>
      <c r="S496" s="21">
        <v>159</v>
      </c>
      <c r="T496" s="21">
        <v>147</v>
      </c>
      <c r="U496" s="21">
        <v>66</v>
      </c>
      <c r="V496" s="21">
        <v>84</v>
      </c>
      <c r="W496" s="21">
        <v>60</v>
      </c>
      <c r="X496" s="21">
        <v>84</v>
      </c>
      <c r="Y496" s="21">
        <v>15</v>
      </c>
      <c r="Z496" s="21">
        <v>54</v>
      </c>
      <c r="AA496" s="21">
        <v>162</v>
      </c>
      <c r="AB496" s="21">
        <v>48</v>
      </c>
      <c r="AC496" s="21">
        <v>117</v>
      </c>
      <c r="AD496" s="21">
        <v>0</v>
      </c>
      <c r="AE496" s="21">
        <v>0</v>
      </c>
      <c r="AF496" s="21">
        <v>0</v>
      </c>
      <c r="AG496" s="22">
        <v>0</v>
      </c>
    </row>
    <row r="497" spans="1:34" x14ac:dyDescent="0.25">
      <c r="A497" s="126"/>
      <c r="B497" s="98"/>
      <c r="C497" s="54" t="s">
        <v>259</v>
      </c>
      <c r="D497" s="26" t="s">
        <v>25</v>
      </c>
      <c r="E497" s="26">
        <v>2018</v>
      </c>
      <c r="F497" s="21">
        <v>53151</v>
      </c>
      <c r="G497" s="21">
        <v>1791</v>
      </c>
      <c r="H497" s="21">
        <v>261</v>
      </c>
      <c r="I497" s="21">
        <v>306</v>
      </c>
      <c r="J497" s="21">
        <v>642</v>
      </c>
      <c r="K497" s="21">
        <v>105</v>
      </c>
      <c r="L497" s="21">
        <v>18</v>
      </c>
      <c r="M497" s="21">
        <v>456</v>
      </c>
      <c r="N497" s="21">
        <v>18</v>
      </c>
      <c r="O497" s="21">
        <v>39</v>
      </c>
      <c r="P497" s="21">
        <v>102</v>
      </c>
      <c r="Q497" s="21">
        <v>144</v>
      </c>
      <c r="R497" s="21">
        <v>36</v>
      </c>
      <c r="S497" s="21">
        <v>246</v>
      </c>
      <c r="T497" s="21">
        <v>96</v>
      </c>
      <c r="U497" s="21">
        <v>60</v>
      </c>
      <c r="V497" s="21">
        <v>114</v>
      </c>
      <c r="W497" s="21">
        <v>48</v>
      </c>
      <c r="X497" s="21">
        <v>117</v>
      </c>
      <c r="Y497" s="21">
        <v>30</v>
      </c>
      <c r="Z497" s="21">
        <v>48</v>
      </c>
      <c r="AA497" s="21">
        <v>498</v>
      </c>
      <c r="AB497" s="21">
        <v>48</v>
      </c>
      <c r="AC497" s="21">
        <v>150</v>
      </c>
      <c r="AD497" s="21">
        <v>9</v>
      </c>
      <c r="AE497" s="21">
        <v>0</v>
      </c>
      <c r="AF497" s="21">
        <v>0</v>
      </c>
      <c r="AG497" s="22">
        <v>0</v>
      </c>
    </row>
    <row r="498" spans="1:34" x14ac:dyDescent="0.25">
      <c r="A498" s="126"/>
      <c r="B498" s="98"/>
      <c r="C498" s="54" t="s">
        <v>297</v>
      </c>
      <c r="D498" s="26" t="s">
        <v>147</v>
      </c>
      <c r="E498" s="26">
        <v>2018</v>
      </c>
      <c r="F498" s="21">
        <v>6015</v>
      </c>
      <c r="G498" s="21">
        <v>417</v>
      </c>
      <c r="H498" s="21">
        <v>84</v>
      </c>
      <c r="I498" s="21">
        <v>108</v>
      </c>
      <c r="J498" s="21">
        <v>57</v>
      </c>
      <c r="K498" s="21">
        <v>96</v>
      </c>
      <c r="L498" s="21">
        <v>9</v>
      </c>
      <c r="M498" s="21">
        <v>63</v>
      </c>
      <c r="N498" s="21">
        <v>9</v>
      </c>
      <c r="O498" s="21">
        <v>27</v>
      </c>
      <c r="P498" s="21">
        <v>33</v>
      </c>
      <c r="Q498" s="21">
        <v>36</v>
      </c>
      <c r="R498" s="21">
        <v>27</v>
      </c>
      <c r="S498" s="21">
        <v>15</v>
      </c>
      <c r="T498" s="21">
        <v>18</v>
      </c>
      <c r="U498" s="21">
        <v>33</v>
      </c>
      <c r="V498" s="21">
        <v>30</v>
      </c>
      <c r="W498" s="21">
        <v>27</v>
      </c>
      <c r="X498" s="21">
        <v>36</v>
      </c>
      <c r="Y498" s="21">
        <v>42</v>
      </c>
      <c r="Z498" s="21">
        <v>33</v>
      </c>
      <c r="AA498" s="21">
        <v>12</v>
      </c>
      <c r="AB498" s="21">
        <v>21</v>
      </c>
      <c r="AC498" s="21">
        <v>15</v>
      </c>
      <c r="AD498" s="21">
        <v>0</v>
      </c>
      <c r="AE498" s="21">
        <v>0</v>
      </c>
      <c r="AF498" s="21">
        <v>0</v>
      </c>
      <c r="AG498" s="22">
        <v>0</v>
      </c>
    </row>
    <row r="499" spans="1:34" x14ac:dyDescent="0.25">
      <c r="A499" s="126"/>
      <c r="B499" s="98"/>
      <c r="C499" s="54" t="s">
        <v>197</v>
      </c>
      <c r="D499" s="26" t="s">
        <v>197</v>
      </c>
      <c r="E499" s="26">
        <v>2018</v>
      </c>
      <c r="F499" s="21">
        <v>527853</v>
      </c>
      <c r="G499" s="21">
        <v>46602</v>
      </c>
      <c r="H499" s="21">
        <v>9090</v>
      </c>
      <c r="I499" s="21">
        <v>13287</v>
      </c>
      <c r="J499" s="21">
        <v>8187</v>
      </c>
      <c r="K499" s="21">
        <v>8532</v>
      </c>
      <c r="L499" s="21">
        <v>600</v>
      </c>
      <c r="M499" s="21">
        <v>6909</v>
      </c>
      <c r="N499" s="21">
        <v>600</v>
      </c>
      <c r="O499" s="21">
        <v>2451</v>
      </c>
      <c r="P499" s="21">
        <v>2007</v>
      </c>
      <c r="Q499" s="21">
        <v>5955</v>
      </c>
      <c r="R499" s="21">
        <v>2691</v>
      </c>
      <c r="S499" s="21">
        <v>2772</v>
      </c>
      <c r="T499" s="21">
        <v>1419</v>
      </c>
      <c r="U499" s="21">
        <v>1992</v>
      </c>
      <c r="V499" s="21">
        <v>3210</v>
      </c>
      <c r="W499" s="21">
        <v>2418</v>
      </c>
      <c r="X499" s="21">
        <v>4452</v>
      </c>
      <c r="Y499" s="21">
        <v>3390</v>
      </c>
      <c r="Z499" s="21">
        <v>2883</v>
      </c>
      <c r="AA499" s="21">
        <v>4350</v>
      </c>
      <c r="AB499" s="21">
        <v>3876</v>
      </c>
      <c r="AC499" s="21">
        <v>2142</v>
      </c>
      <c r="AD499" s="21">
        <v>255</v>
      </c>
      <c r="AE499" s="21">
        <v>126</v>
      </c>
      <c r="AF499" s="21">
        <v>69</v>
      </c>
      <c r="AG499" s="22">
        <v>147</v>
      </c>
    </row>
    <row r="500" spans="1:34" x14ac:dyDescent="0.25">
      <c r="A500" s="126"/>
      <c r="B500" s="98"/>
      <c r="C500" s="54" t="s">
        <v>198</v>
      </c>
      <c r="D500" s="26" t="s">
        <v>198</v>
      </c>
      <c r="E500" s="26">
        <v>2018</v>
      </c>
      <c r="F500" s="21">
        <v>521838</v>
      </c>
      <c r="G500" s="21">
        <v>46185</v>
      </c>
      <c r="H500" s="21">
        <v>9009</v>
      </c>
      <c r="I500" s="21">
        <v>13182</v>
      </c>
      <c r="J500" s="21">
        <v>8127</v>
      </c>
      <c r="K500" s="21">
        <v>8433</v>
      </c>
      <c r="L500" s="21">
        <v>591</v>
      </c>
      <c r="M500" s="21">
        <v>6843</v>
      </c>
      <c r="N500" s="21">
        <v>591</v>
      </c>
      <c r="O500" s="21">
        <v>2424</v>
      </c>
      <c r="P500" s="21">
        <v>1974</v>
      </c>
      <c r="Q500" s="21">
        <v>5919</v>
      </c>
      <c r="R500" s="21">
        <v>2661</v>
      </c>
      <c r="S500" s="21">
        <v>2754</v>
      </c>
      <c r="T500" s="21">
        <v>1398</v>
      </c>
      <c r="U500" s="21">
        <v>1959</v>
      </c>
      <c r="V500" s="21">
        <v>3177</v>
      </c>
      <c r="W500" s="21">
        <v>2391</v>
      </c>
      <c r="X500" s="21">
        <v>4413</v>
      </c>
      <c r="Y500" s="21">
        <v>3348</v>
      </c>
      <c r="Z500" s="21">
        <v>2850</v>
      </c>
      <c r="AA500" s="21">
        <v>4338</v>
      </c>
      <c r="AB500" s="21">
        <v>3855</v>
      </c>
      <c r="AC500" s="21">
        <v>2130</v>
      </c>
      <c r="AD500" s="21">
        <v>255</v>
      </c>
      <c r="AE500" s="21">
        <v>123</v>
      </c>
      <c r="AF500" s="21">
        <v>66</v>
      </c>
      <c r="AG500" s="22">
        <v>144</v>
      </c>
    </row>
    <row r="501" spans="1:34" x14ac:dyDescent="0.25">
      <c r="A501" s="126"/>
      <c r="B501" s="98"/>
      <c r="C501" s="54" t="s">
        <v>394</v>
      </c>
      <c r="D501" s="26" t="s">
        <v>133</v>
      </c>
      <c r="E501" s="26">
        <v>2018</v>
      </c>
      <c r="F501" s="94">
        <v>340</v>
      </c>
      <c r="G501" s="95">
        <v>350</v>
      </c>
      <c r="H501" s="94">
        <v>350</v>
      </c>
      <c r="I501" s="94">
        <v>330</v>
      </c>
      <c r="J501" s="94">
        <v>390</v>
      </c>
      <c r="K501" s="94">
        <v>330</v>
      </c>
      <c r="L501" s="94">
        <v>340</v>
      </c>
      <c r="M501" s="94">
        <v>400</v>
      </c>
      <c r="N501" s="94">
        <v>340</v>
      </c>
      <c r="O501" s="94">
        <v>340</v>
      </c>
      <c r="P501" s="94">
        <v>380</v>
      </c>
      <c r="Q501" s="94">
        <v>320</v>
      </c>
      <c r="R501" s="94">
        <v>350</v>
      </c>
      <c r="S501" s="94">
        <v>380</v>
      </c>
      <c r="T501" s="94">
        <v>470</v>
      </c>
      <c r="U501" s="94">
        <v>380</v>
      </c>
      <c r="V501" s="94">
        <v>350</v>
      </c>
      <c r="W501" s="94">
        <v>380</v>
      </c>
      <c r="X501" s="94">
        <v>330</v>
      </c>
      <c r="Y501" s="94">
        <v>300</v>
      </c>
      <c r="Z501" s="94">
        <v>360</v>
      </c>
      <c r="AA501" s="94">
        <v>370</v>
      </c>
      <c r="AB501" s="94">
        <v>340</v>
      </c>
      <c r="AC501" s="94">
        <v>420</v>
      </c>
      <c r="AD501" s="94">
        <v>360</v>
      </c>
      <c r="AE501" s="94">
        <v>340</v>
      </c>
      <c r="AF501" s="94">
        <v>250</v>
      </c>
      <c r="AG501" s="96">
        <v>280</v>
      </c>
    </row>
    <row r="502" spans="1:34" x14ac:dyDescent="0.25">
      <c r="A502" s="126"/>
      <c r="B502" s="98"/>
      <c r="C502" s="54"/>
      <c r="D502" s="110" t="s">
        <v>203</v>
      </c>
      <c r="E502" s="117">
        <v>2018</v>
      </c>
      <c r="F502" s="72">
        <f>F486/F$500</f>
        <v>6.5089165603118213E-2</v>
      </c>
      <c r="G502" s="97">
        <f>G486/G$500</f>
        <v>6.7814225397856448E-2</v>
      </c>
      <c r="H502" s="72">
        <f t="shared" ref="H502:AG502" si="179">H486/H$500</f>
        <v>6.56010656010656E-2</v>
      </c>
      <c r="I502" s="72">
        <f t="shared" si="179"/>
        <v>6.9868001820664549E-2</v>
      </c>
      <c r="J502" s="72">
        <f t="shared" si="179"/>
        <v>5.7585825027685493E-2</v>
      </c>
      <c r="K502" s="72">
        <f t="shared" si="179"/>
        <v>9.4272500889363217E-2</v>
      </c>
      <c r="L502" s="72">
        <f t="shared" si="179"/>
        <v>4.5685279187817257E-2</v>
      </c>
      <c r="M502" s="72">
        <f t="shared" si="179"/>
        <v>4.7786058746163963E-2</v>
      </c>
      <c r="N502" s="72">
        <f t="shared" si="179"/>
        <v>4.5685279187817257E-2</v>
      </c>
      <c r="O502" s="72">
        <f t="shared" si="179"/>
        <v>0.11633663366336634</v>
      </c>
      <c r="P502" s="72">
        <f t="shared" si="179"/>
        <v>5.3191489361702128E-2</v>
      </c>
      <c r="Q502" s="72">
        <f t="shared" si="179"/>
        <v>6.183476938672073E-2</v>
      </c>
      <c r="R502" s="72">
        <f t="shared" si="179"/>
        <v>5.4114994363021418E-2</v>
      </c>
      <c r="S502" s="72">
        <f t="shared" si="179"/>
        <v>6.535947712418301E-2</v>
      </c>
      <c r="T502" s="72">
        <f t="shared" si="179"/>
        <v>1.0729613733905579E-2</v>
      </c>
      <c r="U502" s="72">
        <f t="shared" si="179"/>
        <v>5.8192955589586523E-2</v>
      </c>
      <c r="V502" s="72">
        <f t="shared" si="179"/>
        <v>4.6270066100094431E-2</v>
      </c>
      <c r="W502" s="72">
        <f t="shared" si="179"/>
        <v>5.7716436637390213E-2</v>
      </c>
      <c r="X502" s="72">
        <f t="shared" si="179"/>
        <v>6.4581917063222291E-2</v>
      </c>
      <c r="Y502" s="72">
        <f t="shared" si="179"/>
        <v>0.1111111111111111</v>
      </c>
      <c r="Z502" s="72">
        <f t="shared" si="179"/>
        <v>9.6842105263157896E-2</v>
      </c>
      <c r="AA502" s="72">
        <f t="shared" si="179"/>
        <v>7.2614107883817433E-2</v>
      </c>
      <c r="AB502" s="72">
        <f t="shared" si="179"/>
        <v>8.7937743190661485E-2</v>
      </c>
      <c r="AC502" s="72">
        <f t="shared" si="179"/>
        <v>1.6901408450704224E-2</v>
      </c>
      <c r="AD502" s="72">
        <f t="shared" si="179"/>
        <v>3.5294117647058823E-2</v>
      </c>
      <c r="AE502" s="72">
        <f t="shared" si="179"/>
        <v>0</v>
      </c>
      <c r="AF502" s="72">
        <f t="shared" si="179"/>
        <v>9.0909090909090912E-2</v>
      </c>
      <c r="AG502" s="73">
        <f t="shared" si="179"/>
        <v>6.25E-2</v>
      </c>
      <c r="AH502" s="12"/>
    </row>
    <row r="503" spans="1:34" x14ac:dyDescent="0.25">
      <c r="A503" s="126"/>
      <c r="B503" s="98"/>
      <c r="C503" s="54"/>
      <c r="D503" s="110" t="s">
        <v>4</v>
      </c>
      <c r="E503" s="117">
        <v>2018</v>
      </c>
      <c r="F503" s="72">
        <f t="shared" ref="F503:F504" si="180">F487/F$500</f>
        <v>8.9372563899141111E-2</v>
      </c>
      <c r="G503" s="72">
        <f>G487/G$500</f>
        <v>8.8080545631698606E-2</v>
      </c>
      <c r="H503" s="72">
        <f t="shared" ref="H503:AG503" si="181">H487/H$500</f>
        <v>9.224109224109224E-2</v>
      </c>
      <c r="I503" s="72">
        <f t="shared" si="181"/>
        <v>8.4433318161128812E-2</v>
      </c>
      <c r="J503" s="72">
        <f t="shared" si="181"/>
        <v>7.8626799557032112E-2</v>
      </c>
      <c r="K503" s="72">
        <f t="shared" si="181"/>
        <v>0.11953041622198506</v>
      </c>
      <c r="L503" s="72">
        <f t="shared" si="181"/>
        <v>7.1065989847715741E-2</v>
      </c>
      <c r="M503" s="72">
        <f t="shared" si="181"/>
        <v>6.2691801841297676E-2</v>
      </c>
      <c r="N503" s="72">
        <f t="shared" si="181"/>
        <v>7.1065989847715741E-2</v>
      </c>
      <c r="O503" s="72">
        <f t="shared" si="181"/>
        <v>0.14356435643564355</v>
      </c>
      <c r="P503" s="72">
        <f t="shared" si="181"/>
        <v>6.6869300911854099E-2</v>
      </c>
      <c r="Q503" s="72">
        <f t="shared" si="181"/>
        <v>6.1327927014698427E-2</v>
      </c>
      <c r="R503" s="72">
        <f t="shared" si="181"/>
        <v>6.538895152198422E-2</v>
      </c>
      <c r="S503" s="72">
        <f t="shared" si="181"/>
        <v>7.8431372549019607E-2</v>
      </c>
      <c r="T503" s="72">
        <f t="shared" si="181"/>
        <v>3.2188841201716736E-2</v>
      </c>
      <c r="U503" s="72">
        <f t="shared" si="181"/>
        <v>7.9632465543644712E-2</v>
      </c>
      <c r="V503" s="72">
        <f t="shared" si="181"/>
        <v>7.3654390934844188E-2</v>
      </c>
      <c r="W503" s="72">
        <f t="shared" si="181"/>
        <v>8.7829360100376411E-2</v>
      </c>
      <c r="X503" s="72">
        <f t="shared" si="181"/>
        <v>8.9055064581917059E-2</v>
      </c>
      <c r="Y503" s="72">
        <f t="shared" si="181"/>
        <v>0.14605734767025089</v>
      </c>
      <c r="Z503" s="72">
        <f t="shared" si="181"/>
        <v>0.12526315789473685</v>
      </c>
      <c r="AA503" s="72">
        <f t="shared" si="181"/>
        <v>8.9211618257261413E-2</v>
      </c>
      <c r="AB503" s="72">
        <f t="shared" si="181"/>
        <v>0.12062256809338522</v>
      </c>
      <c r="AC503" s="72">
        <f t="shared" si="181"/>
        <v>2.6760563380281689E-2</v>
      </c>
      <c r="AD503" s="72">
        <f t="shared" si="181"/>
        <v>7.0588235294117646E-2</v>
      </c>
      <c r="AE503" s="72">
        <f t="shared" si="181"/>
        <v>0</v>
      </c>
      <c r="AF503" s="72">
        <f t="shared" si="181"/>
        <v>0</v>
      </c>
      <c r="AG503" s="73">
        <f t="shared" si="181"/>
        <v>0.125</v>
      </c>
      <c r="AH503" s="12"/>
    </row>
    <row r="504" spans="1:34" x14ac:dyDescent="0.25">
      <c r="A504" s="126"/>
      <c r="B504" s="98"/>
      <c r="C504" s="54"/>
      <c r="D504" s="110" t="s">
        <v>7</v>
      </c>
      <c r="E504" s="117">
        <v>2018</v>
      </c>
      <c r="F504" s="72">
        <f t="shared" si="180"/>
        <v>6.7130028859531121E-2</v>
      </c>
      <c r="G504" s="72">
        <f>G488/G$500</f>
        <v>4.2026632023384212E-2</v>
      </c>
      <c r="H504" s="72">
        <f t="shared" ref="H504:AG504" si="182">H488/H$500</f>
        <v>4.195804195804196E-2</v>
      </c>
      <c r="I504" s="72">
        <f t="shared" si="182"/>
        <v>4.7564861174328628E-2</v>
      </c>
      <c r="J504" s="72">
        <f t="shared" si="182"/>
        <v>3.4699150978220746E-2</v>
      </c>
      <c r="K504" s="72">
        <f t="shared" si="182"/>
        <v>4.5891141942369262E-2</v>
      </c>
      <c r="L504" s="72">
        <f t="shared" si="182"/>
        <v>5.5837563451776651E-2</v>
      </c>
      <c r="M504" s="72">
        <f t="shared" si="182"/>
        <v>3.5072336694432264E-2</v>
      </c>
      <c r="N504" s="72">
        <f t="shared" si="182"/>
        <v>5.5837563451776651E-2</v>
      </c>
      <c r="O504" s="72">
        <f t="shared" si="182"/>
        <v>4.5792079207920791E-2</v>
      </c>
      <c r="P504" s="72">
        <f t="shared" si="182"/>
        <v>2.2796352583586626E-2</v>
      </c>
      <c r="Q504" s="72">
        <f t="shared" si="182"/>
        <v>5.3218449062341612E-2</v>
      </c>
      <c r="R504" s="72">
        <f t="shared" si="182"/>
        <v>4.5095828635851182E-2</v>
      </c>
      <c r="S504" s="72">
        <f t="shared" si="182"/>
        <v>3.5947712418300651E-2</v>
      </c>
      <c r="T504" s="72">
        <f t="shared" si="182"/>
        <v>2.1459227467811159E-2</v>
      </c>
      <c r="U504" s="72">
        <f t="shared" si="182"/>
        <v>3.6753445635528334E-2</v>
      </c>
      <c r="V504" s="72">
        <f t="shared" si="182"/>
        <v>3.7771482530689328E-2</v>
      </c>
      <c r="W504" s="72">
        <f t="shared" si="182"/>
        <v>3.7641154328732745E-2</v>
      </c>
      <c r="X504" s="72">
        <f t="shared" si="182"/>
        <v>4.6906866077498298E-2</v>
      </c>
      <c r="Y504" s="72">
        <f t="shared" si="182"/>
        <v>4.8387096774193547E-2</v>
      </c>
      <c r="Z504" s="72">
        <f t="shared" si="182"/>
        <v>3.6842105263157891E-2</v>
      </c>
      <c r="AA504" s="72">
        <f t="shared" si="182"/>
        <v>3.6652835408022132E-2</v>
      </c>
      <c r="AB504" s="72">
        <f t="shared" si="182"/>
        <v>5.4474708171206226E-2</v>
      </c>
      <c r="AC504" s="72">
        <f t="shared" si="182"/>
        <v>3.2394366197183097E-2</v>
      </c>
      <c r="AD504" s="72">
        <f t="shared" si="182"/>
        <v>3.5294117647058823E-2</v>
      </c>
      <c r="AE504" s="72">
        <f t="shared" si="182"/>
        <v>7.3170731707317069E-2</v>
      </c>
      <c r="AF504" s="72">
        <f t="shared" si="182"/>
        <v>0.13636363636363635</v>
      </c>
      <c r="AG504" s="73">
        <f t="shared" si="182"/>
        <v>4.1666666666666664E-2</v>
      </c>
      <c r="AH504" s="12"/>
    </row>
    <row r="505" spans="1:34" x14ac:dyDescent="0.25">
      <c r="A505" s="126"/>
      <c r="B505" s="98"/>
      <c r="C505" s="54"/>
      <c r="D505" s="110" t="s">
        <v>433</v>
      </c>
      <c r="E505" s="117">
        <v>2018</v>
      </c>
      <c r="F505" s="72">
        <f>(SUM(F489:F490))/F500</f>
        <v>0.17668701781012497</v>
      </c>
      <c r="G505" s="72">
        <f>(SUM(G489:G490))/G500</f>
        <v>0.13575836310490419</v>
      </c>
      <c r="H505" s="72">
        <f t="shared" ref="H505:AG505" si="183">(SUM(H489:H490))/H500</f>
        <v>0.13786213786213786</v>
      </c>
      <c r="I505" s="72">
        <f t="shared" si="183"/>
        <v>0.19003186162949476</v>
      </c>
      <c r="J505" s="72">
        <f t="shared" si="183"/>
        <v>9.3023255813953487E-2</v>
      </c>
      <c r="K505" s="72">
        <f t="shared" si="183"/>
        <v>0.13553895410885805</v>
      </c>
      <c r="L505" s="72">
        <f t="shared" si="183"/>
        <v>0.20812182741116753</v>
      </c>
      <c r="M505" s="72">
        <f t="shared" si="183"/>
        <v>7.3651907058307764E-2</v>
      </c>
      <c r="N505" s="72">
        <f t="shared" si="183"/>
        <v>0.20812182741116753</v>
      </c>
      <c r="O505" s="72">
        <f t="shared" si="183"/>
        <v>9.1584158415841582E-2</v>
      </c>
      <c r="P505" s="72">
        <f t="shared" si="183"/>
        <v>0.10486322188449848</v>
      </c>
      <c r="Q505" s="72">
        <f t="shared" si="183"/>
        <v>0.24480486568677143</v>
      </c>
      <c r="R505" s="72">
        <f t="shared" si="183"/>
        <v>0.15107102593010147</v>
      </c>
      <c r="S505" s="72">
        <f t="shared" si="183"/>
        <v>8.8235294117647065E-2</v>
      </c>
      <c r="T505" s="72">
        <f t="shared" si="183"/>
        <v>5.1502145922746781E-2</v>
      </c>
      <c r="U505" s="72">
        <f t="shared" si="183"/>
        <v>8.7289433384379791E-2</v>
      </c>
      <c r="V505" s="72">
        <f t="shared" si="183"/>
        <v>0.1643059490084986</v>
      </c>
      <c r="W505" s="72">
        <f t="shared" si="183"/>
        <v>0.11794228356336262</v>
      </c>
      <c r="X505" s="72">
        <f t="shared" si="183"/>
        <v>0.18286879673691367</v>
      </c>
      <c r="Y505" s="72">
        <f t="shared" si="183"/>
        <v>0.1550179211469534</v>
      </c>
      <c r="Z505" s="72">
        <f t="shared" si="183"/>
        <v>8.7368421052631581E-2</v>
      </c>
      <c r="AA505" s="72">
        <f t="shared" si="183"/>
        <v>9.2669432918395578E-2</v>
      </c>
      <c r="AB505" s="72">
        <f t="shared" si="183"/>
        <v>0.13229571984435798</v>
      </c>
      <c r="AC505" s="72">
        <f t="shared" si="183"/>
        <v>4.3661971830985913E-2</v>
      </c>
      <c r="AD505" s="72">
        <f t="shared" si="183"/>
        <v>0.10588235294117647</v>
      </c>
      <c r="AE505" s="72">
        <f t="shared" si="183"/>
        <v>0.24390243902439024</v>
      </c>
      <c r="AF505" s="72">
        <f t="shared" si="183"/>
        <v>0.36363636363636365</v>
      </c>
      <c r="AG505" s="73">
        <f t="shared" si="183"/>
        <v>0.3125</v>
      </c>
      <c r="AH505" s="12"/>
    </row>
    <row r="506" spans="1:34" x14ac:dyDescent="0.25">
      <c r="A506" s="126"/>
      <c r="B506" s="98"/>
      <c r="C506" s="54"/>
      <c r="D506" s="110" t="s">
        <v>434</v>
      </c>
      <c r="E506" s="117">
        <v>2018</v>
      </c>
      <c r="F506" s="72">
        <f>(SUM(F491:F492))/F500</f>
        <v>0.21956239292654042</v>
      </c>
      <c r="G506" s="72">
        <f>(SUM(G491:G492))/G500</f>
        <v>0.31562195518025332</v>
      </c>
      <c r="H506" s="72">
        <f t="shared" ref="H506:AG506" si="184">(SUM(H491:H492))/H500</f>
        <v>0.32567432567432569</v>
      </c>
      <c r="I506" s="72">
        <f t="shared" si="184"/>
        <v>0.34478834774692763</v>
      </c>
      <c r="J506" s="72">
        <f t="shared" si="184"/>
        <v>0.26135105204872644</v>
      </c>
      <c r="K506" s="72">
        <f t="shared" si="184"/>
        <v>0.34507292778370685</v>
      </c>
      <c r="L506" s="72">
        <f t="shared" si="184"/>
        <v>0.35532994923857869</v>
      </c>
      <c r="M506" s="72">
        <f t="shared" si="184"/>
        <v>0.27049539675580886</v>
      </c>
      <c r="N506" s="72">
        <f t="shared" si="184"/>
        <v>0.35532994923857869</v>
      </c>
      <c r="O506" s="72">
        <f t="shared" si="184"/>
        <v>0.30816831683168316</v>
      </c>
      <c r="P506" s="72">
        <f t="shared" si="184"/>
        <v>0.32218844984802431</v>
      </c>
      <c r="Q506" s="72">
        <f t="shared" si="184"/>
        <v>0.36796756208819059</v>
      </c>
      <c r="R506" s="72">
        <f t="shared" si="184"/>
        <v>0.37429537767756482</v>
      </c>
      <c r="S506" s="72">
        <f t="shared" si="184"/>
        <v>0.2886710239651416</v>
      </c>
      <c r="T506" s="72">
        <f t="shared" si="184"/>
        <v>0.12017167381974249</v>
      </c>
      <c r="U506" s="72">
        <f t="shared" si="184"/>
        <v>0.28330781010719758</v>
      </c>
      <c r="V506" s="72">
        <f t="shared" si="184"/>
        <v>0.34938621340887632</v>
      </c>
      <c r="W506" s="72">
        <f t="shared" si="184"/>
        <v>0.27728983688833125</v>
      </c>
      <c r="X506" s="72">
        <f t="shared" si="184"/>
        <v>0.33718558803535009</v>
      </c>
      <c r="Y506" s="72">
        <f t="shared" si="184"/>
        <v>0.34946236559139787</v>
      </c>
      <c r="Z506" s="72">
        <f t="shared" si="184"/>
        <v>0.30947368421052629</v>
      </c>
      <c r="AA506" s="72">
        <f t="shared" si="184"/>
        <v>0.29737206085753803</v>
      </c>
      <c r="AB506" s="72">
        <f t="shared" si="184"/>
        <v>0.30817120622568095</v>
      </c>
      <c r="AC506" s="72">
        <f t="shared" si="184"/>
        <v>0.23521126760563379</v>
      </c>
      <c r="AD506" s="72">
        <f t="shared" si="184"/>
        <v>0.36470588235294116</v>
      </c>
      <c r="AE506" s="72">
        <f t="shared" si="184"/>
        <v>0.34146341463414637</v>
      </c>
      <c r="AF506" s="72">
        <f t="shared" si="184"/>
        <v>0.31818181818181818</v>
      </c>
      <c r="AG506" s="73">
        <f t="shared" si="184"/>
        <v>0.375</v>
      </c>
      <c r="AH506" s="12"/>
    </row>
    <row r="507" spans="1:34" x14ac:dyDescent="0.25">
      <c r="A507" s="126"/>
      <c r="B507" s="98"/>
      <c r="C507" s="54"/>
      <c r="D507" s="110" t="s">
        <v>435</v>
      </c>
      <c r="E507" s="117">
        <v>2018</v>
      </c>
      <c r="F507" s="72">
        <f>(SUM(F493:F494))/F500</f>
        <v>0.17647430811861153</v>
      </c>
      <c r="G507" s="72">
        <f>(SUM(G493:G494))/G500</f>
        <v>0.24150698278661903</v>
      </c>
      <c r="H507" s="72">
        <f t="shared" ref="H507:AG507" si="185">(SUM(H493:H494))/H500</f>
        <v>0.24741924741924742</v>
      </c>
      <c r="I507" s="72">
        <f t="shared" si="185"/>
        <v>0.20072826581702322</v>
      </c>
      <c r="J507" s="72">
        <f t="shared" si="185"/>
        <v>0.28017718715393136</v>
      </c>
      <c r="K507" s="72">
        <f t="shared" si="185"/>
        <v>0.20028459622909997</v>
      </c>
      <c r="L507" s="72">
        <f t="shared" si="185"/>
        <v>0.18781725888324874</v>
      </c>
      <c r="M507" s="72">
        <f t="shared" si="185"/>
        <v>0.32178868917141606</v>
      </c>
      <c r="N507" s="72">
        <f t="shared" si="185"/>
        <v>0.18781725888324874</v>
      </c>
      <c r="O507" s="72">
        <f t="shared" si="185"/>
        <v>0.21905940594059406</v>
      </c>
      <c r="P507" s="72">
        <f t="shared" si="185"/>
        <v>0.28723404255319152</v>
      </c>
      <c r="Q507" s="72">
        <f t="shared" si="185"/>
        <v>0.16269640141915864</v>
      </c>
      <c r="R507" s="72">
        <f t="shared" si="185"/>
        <v>0.22773393461104849</v>
      </c>
      <c r="S507" s="72">
        <f t="shared" si="185"/>
        <v>0.23202614379084968</v>
      </c>
      <c r="T507" s="72">
        <f t="shared" si="185"/>
        <v>0.41845493562231761</v>
      </c>
      <c r="U507" s="72">
        <f t="shared" si="185"/>
        <v>0.33690658499234305</v>
      </c>
      <c r="V507" s="72">
        <f t="shared" si="185"/>
        <v>0.22662889518413598</v>
      </c>
      <c r="W507" s="72">
        <f t="shared" si="185"/>
        <v>0.33500627352572143</v>
      </c>
      <c r="X507" s="72">
        <f t="shared" si="185"/>
        <v>0.20054384772263767</v>
      </c>
      <c r="Y507" s="72">
        <f t="shared" si="185"/>
        <v>0.16487455197132617</v>
      </c>
      <c r="Z507" s="72">
        <f t="shared" si="185"/>
        <v>0.27894736842105261</v>
      </c>
      <c r="AA507" s="72">
        <f t="shared" si="185"/>
        <v>0.20539419087136929</v>
      </c>
      <c r="AB507" s="72">
        <f t="shared" si="185"/>
        <v>0.24513618677042801</v>
      </c>
      <c r="AC507" s="72">
        <f t="shared" si="185"/>
        <v>0.42535211267605633</v>
      </c>
      <c r="AD507" s="72">
        <f t="shared" si="185"/>
        <v>0.27058823529411763</v>
      </c>
      <c r="AE507" s="72">
        <f t="shared" si="185"/>
        <v>0.21951219512195122</v>
      </c>
      <c r="AF507" s="72">
        <f t="shared" si="185"/>
        <v>0</v>
      </c>
      <c r="AG507" s="73">
        <f t="shared" si="185"/>
        <v>6.25E-2</v>
      </c>
      <c r="AH507" s="12"/>
    </row>
    <row r="508" spans="1:34" x14ac:dyDescent="0.25">
      <c r="A508" s="126"/>
      <c r="B508" s="98"/>
      <c r="C508" s="54"/>
      <c r="D508" s="110" t="s">
        <v>436</v>
      </c>
      <c r="E508" s="117">
        <v>2018</v>
      </c>
      <c r="F508" s="72">
        <f>(SUM(F495:F496))/F500</f>
        <v>0.10383107401147483</v>
      </c>
      <c r="G508" s="72">
        <f>(SUM(G495:G496))/G500</f>
        <v>7.0347515427086713E-2</v>
      </c>
      <c r="H508" s="72">
        <f t="shared" ref="H508:AG508" si="186">(SUM(H495:H496))/H500</f>
        <v>6.0273060273060272E-2</v>
      </c>
      <c r="I508" s="72">
        <f t="shared" si="186"/>
        <v>3.9144287664997723E-2</v>
      </c>
      <c r="J508" s="72">
        <f t="shared" si="186"/>
        <v>0.11627906976744186</v>
      </c>
      <c r="K508" s="72">
        <f t="shared" si="186"/>
        <v>4.6602632515119174E-2</v>
      </c>
      <c r="L508" s="72">
        <f t="shared" si="186"/>
        <v>4.5685279187817257E-2</v>
      </c>
      <c r="M508" s="72">
        <f t="shared" si="186"/>
        <v>0.12187637001315213</v>
      </c>
      <c r="N508" s="72">
        <f t="shared" si="186"/>
        <v>4.5685279187817257E-2</v>
      </c>
      <c r="O508" s="72">
        <f t="shared" si="186"/>
        <v>6.0643564356435642E-2</v>
      </c>
      <c r="P508" s="72">
        <f t="shared" si="186"/>
        <v>9.1185410334346503E-2</v>
      </c>
      <c r="Q508" s="72">
        <f t="shared" si="186"/>
        <v>2.4328433857070453E-2</v>
      </c>
      <c r="R508" s="72">
        <f t="shared" si="186"/>
        <v>6.9898534385569339E-2</v>
      </c>
      <c r="S508" s="72">
        <f t="shared" si="186"/>
        <v>0.12418300653594772</v>
      </c>
      <c r="T508" s="72">
        <f t="shared" si="186"/>
        <v>0.27896995708154504</v>
      </c>
      <c r="U508" s="72">
        <f t="shared" si="186"/>
        <v>9.0352220520673807E-2</v>
      </c>
      <c r="V508" s="72">
        <f t="shared" si="186"/>
        <v>6.79886685552408E-2</v>
      </c>
      <c r="W508" s="72">
        <f t="shared" si="186"/>
        <v>6.6499372647427848E-2</v>
      </c>
      <c r="X508" s="72">
        <f t="shared" si="186"/>
        <v>5.2345343303874914E-2</v>
      </c>
      <c r="Y508" s="72">
        <f t="shared" si="186"/>
        <v>1.7025089605734768E-2</v>
      </c>
      <c r="Z508" s="72">
        <f t="shared" si="186"/>
        <v>5.0526315789473683E-2</v>
      </c>
      <c r="AA508" s="72">
        <f t="shared" si="186"/>
        <v>8.9903181189488243E-2</v>
      </c>
      <c r="AB508" s="72">
        <f t="shared" si="186"/>
        <v>3.735408560311284E-2</v>
      </c>
      <c r="AC508" s="72">
        <f t="shared" si="186"/>
        <v>0.14788732394366197</v>
      </c>
      <c r="AD508" s="72">
        <f t="shared" si="186"/>
        <v>4.7058823529411764E-2</v>
      </c>
      <c r="AE508" s="72">
        <f t="shared" si="186"/>
        <v>0</v>
      </c>
      <c r="AF508" s="72">
        <f t="shared" si="186"/>
        <v>0</v>
      </c>
      <c r="AG508" s="73">
        <f t="shared" si="186"/>
        <v>0</v>
      </c>
      <c r="AH508" s="12"/>
    </row>
    <row r="509" spans="1:34" x14ac:dyDescent="0.25">
      <c r="A509" s="126"/>
      <c r="B509" s="88"/>
      <c r="C509" s="59"/>
      <c r="D509" s="111" t="str">
        <f>D497</f>
        <v xml:space="preserve">$600 and over </v>
      </c>
      <c r="E509" s="118">
        <v>2018</v>
      </c>
      <c r="F509" s="60">
        <f>F497/F500</f>
        <v>0.10185344877145781</v>
      </c>
      <c r="G509" s="60">
        <f>G497/G500</f>
        <v>3.877882429360182E-2</v>
      </c>
      <c r="H509" s="60">
        <f t="shared" ref="H509:AG509" si="187">H497/H500</f>
        <v>2.8971028971028972E-2</v>
      </c>
      <c r="I509" s="60">
        <f t="shared" si="187"/>
        <v>2.3213472917614931E-2</v>
      </c>
      <c r="J509" s="60">
        <f t="shared" si="187"/>
        <v>7.8995939461055736E-2</v>
      </c>
      <c r="K509" s="60">
        <f t="shared" si="187"/>
        <v>1.2451085023123443E-2</v>
      </c>
      <c r="L509" s="60">
        <f t="shared" si="187"/>
        <v>3.0456852791878174E-2</v>
      </c>
      <c r="M509" s="60">
        <f t="shared" si="187"/>
        <v>6.6637439719421307E-2</v>
      </c>
      <c r="N509" s="60">
        <f t="shared" si="187"/>
        <v>3.0456852791878174E-2</v>
      </c>
      <c r="O509" s="60">
        <f t="shared" si="187"/>
        <v>1.608910891089109E-2</v>
      </c>
      <c r="P509" s="60">
        <f t="shared" si="187"/>
        <v>5.1671732522796353E-2</v>
      </c>
      <c r="Q509" s="60">
        <f t="shared" si="187"/>
        <v>2.4328433857070453E-2</v>
      </c>
      <c r="R509" s="60">
        <f t="shared" si="187"/>
        <v>1.3528748590755355E-2</v>
      </c>
      <c r="S509" s="60">
        <f t="shared" si="187"/>
        <v>8.9324618736383449E-2</v>
      </c>
      <c r="T509" s="60">
        <f t="shared" si="187"/>
        <v>6.8669527896995708E-2</v>
      </c>
      <c r="U509" s="60">
        <f t="shared" si="187"/>
        <v>3.0627871362940276E-2</v>
      </c>
      <c r="V509" s="60">
        <f t="shared" si="187"/>
        <v>3.588290840415486E-2</v>
      </c>
      <c r="W509" s="60">
        <f t="shared" si="187"/>
        <v>2.0075282308657464E-2</v>
      </c>
      <c r="X509" s="60">
        <f t="shared" si="187"/>
        <v>2.6512576478585997E-2</v>
      </c>
      <c r="Y509" s="60">
        <f t="shared" si="187"/>
        <v>8.9605734767025085E-3</v>
      </c>
      <c r="Z509" s="60">
        <f t="shared" si="187"/>
        <v>1.6842105263157894E-2</v>
      </c>
      <c r="AA509" s="60">
        <f t="shared" si="187"/>
        <v>0.11479944674965421</v>
      </c>
      <c r="AB509" s="60">
        <f t="shared" si="187"/>
        <v>1.2451361867704281E-2</v>
      </c>
      <c r="AC509" s="60">
        <f t="shared" si="187"/>
        <v>7.0422535211267609E-2</v>
      </c>
      <c r="AD509" s="60">
        <f t="shared" si="187"/>
        <v>3.5294117647058823E-2</v>
      </c>
      <c r="AE509" s="60">
        <f t="shared" si="187"/>
        <v>0</v>
      </c>
      <c r="AF509" s="60">
        <f t="shared" si="187"/>
        <v>0</v>
      </c>
      <c r="AG509" s="61">
        <f t="shared" si="187"/>
        <v>0</v>
      </c>
      <c r="AH509" s="12"/>
    </row>
    <row r="510" spans="1:34" x14ac:dyDescent="0.25">
      <c r="F510"/>
    </row>
    <row r="511" spans="1:34" x14ac:dyDescent="0.25">
      <c r="F511"/>
    </row>
  </sheetData>
  <mergeCells count="34">
    <mergeCell ref="A462:A470"/>
    <mergeCell ref="A471:A485"/>
    <mergeCell ref="A486:A509"/>
    <mergeCell ref="A365:A378"/>
    <mergeCell ref="A379:A391"/>
    <mergeCell ref="A392:A418"/>
    <mergeCell ref="A419:A444"/>
    <mergeCell ref="A445:A461"/>
    <mergeCell ref="A219:A244"/>
    <mergeCell ref="A245:A262"/>
    <mergeCell ref="A263:A285"/>
    <mergeCell ref="A330:A337"/>
    <mergeCell ref="A338:A364"/>
    <mergeCell ref="A127:A146"/>
    <mergeCell ref="A147:A171"/>
    <mergeCell ref="A172:A198"/>
    <mergeCell ref="A199:A208"/>
    <mergeCell ref="A209:A218"/>
    <mergeCell ref="N4:AC4"/>
    <mergeCell ref="AD4:AG4"/>
    <mergeCell ref="H4:M4"/>
    <mergeCell ref="A321:A329"/>
    <mergeCell ref="A105:A118"/>
    <mergeCell ref="A119:A126"/>
    <mergeCell ref="A286:A308"/>
    <mergeCell ref="A309:A320"/>
    <mergeCell ref="A6:A11"/>
    <mergeCell ref="A12:A16"/>
    <mergeCell ref="A17:A41"/>
    <mergeCell ref="A42:A54"/>
    <mergeCell ref="A55:A77"/>
    <mergeCell ref="A78:A84"/>
    <mergeCell ref="A85:A96"/>
    <mergeCell ref="A97:A10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6"/>
  <sheetViews>
    <sheetView workbookViewId="0">
      <selection activeCell="U38" sqref="U38"/>
    </sheetView>
  </sheetViews>
  <sheetFormatPr defaultRowHeight="15" x14ac:dyDescent="0.25"/>
  <cols>
    <col min="1" max="1" width="19" customWidth="1"/>
    <col min="2" max="25" width="8.5703125" customWidth="1"/>
  </cols>
  <sheetData>
    <row r="1" spans="1:25" ht="15.75" x14ac:dyDescent="0.25">
      <c r="A1" s="4" t="s">
        <v>466</v>
      </c>
    </row>
    <row r="2" spans="1:25" x14ac:dyDescent="0.25">
      <c r="A2" t="s">
        <v>468</v>
      </c>
    </row>
    <row r="3" spans="1:25" x14ac:dyDescent="0.25">
      <c r="A3" t="s">
        <v>467</v>
      </c>
    </row>
    <row r="4" spans="1:25" x14ac:dyDescent="0.25">
      <c r="A4" s="3" t="s">
        <v>479</v>
      </c>
    </row>
    <row r="6" spans="1:25" x14ac:dyDescent="0.25">
      <c r="A6" s="14" t="s">
        <v>444</v>
      </c>
      <c r="P6" s="14" t="s">
        <v>463</v>
      </c>
    </row>
    <row r="7" spans="1:25" x14ac:dyDescent="0.25">
      <c r="A7" s="5" t="s">
        <v>401</v>
      </c>
      <c r="B7" s="24">
        <v>1</v>
      </c>
      <c r="C7" s="24">
        <v>2</v>
      </c>
      <c r="D7" s="24">
        <v>3</v>
      </c>
      <c r="E7" s="24">
        <v>4</v>
      </c>
      <c r="F7" s="24">
        <v>5</v>
      </c>
      <c r="G7" s="24">
        <v>6</v>
      </c>
      <c r="H7" s="24">
        <v>7</v>
      </c>
      <c r="I7" s="24">
        <v>8</v>
      </c>
      <c r="J7" s="24">
        <v>9</v>
      </c>
      <c r="K7" s="24">
        <v>10</v>
      </c>
      <c r="L7" s="19" t="s">
        <v>480</v>
      </c>
      <c r="M7" s="25" t="s">
        <v>443</v>
      </c>
      <c r="P7" s="18" t="s">
        <v>464</v>
      </c>
      <c r="Q7" s="19">
        <f t="shared" ref="Q7:W7" si="0">C7</f>
        <v>2</v>
      </c>
      <c r="R7" s="19">
        <f t="shared" si="0"/>
        <v>3</v>
      </c>
      <c r="S7" s="19">
        <f t="shared" si="0"/>
        <v>4</v>
      </c>
      <c r="T7" s="19">
        <f t="shared" si="0"/>
        <v>5</v>
      </c>
      <c r="U7" s="19">
        <f t="shared" si="0"/>
        <v>6</v>
      </c>
      <c r="V7" s="19">
        <f t="shared" si="0"/>
        <v>7</v>
      </c>
      <c r="W7" s="19">
        <f t="shared" si="0"/>
        <v>8</v>
      </c>
      <c r="X7" s="19">
        <f>J7</f>
        <v>9</v>
      </c>
      <c r="Y7" s="20" t="s">
        <v>469</v>
      </c>
    </row>
    <row r="8" spans="1:25" x14ac:dyDescent="0.25">
      <c r="A8" s="26" t="s">
        <v>222</v>
      </c>
      <c r="B8" s="21">
        <v>1941</v>
      </c>
      <c r="C8" s="21">
        <v>1086</v>
      </c>
      <c r="D8" s="21">
        <v>1521</v>
      </c>
      <c r="E8" s="21">
        <v>2475</v>
      </c>
      <c r="F8" s="21">
        <v>1131</v>
      </c>
      <c r="G8" s="21">
        <v>504</v>
      </c>
      <c r="H8" s="21">
        <v>198</v>
      </c>
      <c r="I8" s="21"/>
      <c r="J8" s="21"/>
      <c r="K8" s="21"/>
      <c r="L8" s="21">
        <v>3</v>
      </c>
      <c r="M8" s="22">
        <v>8859</v>
      </c>
      <c r="P8" s="27">
        <f t="shared" ref="P8:P24" si="1">B8/$M8</f>
        <v>0.21909922113105318</v>
      </c>
      <c r="Q8" s="28">
        <f t="shared" ref="Q8:Q24" si="2">C8/$M8</f>
        <v>0.12258719945817813</v>
      </c>
      <c r="R8" s="28">
        <f t="shared" ref="R8:R24" si="3">D8/$M8</f>
        <v>0.17168980697595665</v>
      </c>
      <c r="S8" s="28">
        <f t="shared" ref="S8:S24" si="4">E8/$M8</f>
        <v>0.27937690484253302</v>
      </c>
      <c r="T8" s="28">
        <f t="shared" ref="T8:T24" si="5">F8/$M8</f>
        <v>0.12766677954622419</v>
      </c>
      <c r="U8" s="28">
        <f t="shared" ref="U8:U24" si="6">G8/$M8</f>
        <v>5.6891296986115815E-2</v>
      </c>
      <c r="V8" s="28">
        <f t="shared" ref="V8:V24" si="7">H8/$M8</f>
        <v>2.2350152387402643E-2</v>
      </c>
      <c r="W8" s="28">
        <f t="shared" ref="W8:W24" si="8">I8/$M8</f>
        <v>0</v>
      </c>
      <c r="X8" s="28">
        <f t="shared" ref="X8:X24" si="9">J8/$M8</f>
        <v>0</v>
      </c>
      <c r="Y8" s="29">
        <f t="shared" ref="Y8:Y24" si="10">K8/$M8</f>
        <v>0</v>
      </c>
    </row>
    <row r="9" spans="1:25" x14ac:dyDescent="0.25">
      <c r="A9" s="26" t="s">
        <v>223</v>
      </c>
      <c r="B9" s="21">
        <v>3540</v>
      </c>
      <c r="C9" s="21">
        <v>1182</v>
      </c>
      <c r="D9" s="21">
        <v>2136</v>
      </c>
      <c r="E9" s="21">
        <v>1713</v>
      </c>
      <c r="F9" s="21">
        <v>888</v>
      </c>
      <c r="G9" s="21">
        <v>2448</v>
      </c>
      <c r="H9" s="21">
        <v>2898</v>
      </c>
      <c r="I9" s="21">
        <v>2415</v>
      </c>
      <c r="J9" s="21">
        <v>2337</v>
      </c>
      <c r="K9" s="21">
        <v>3378</v>
      </c>
      <c r="L9" s="21"/>
      <c r="M9" s="22">
        <v>22935</v>
      </c>
      <c r="P9" s="27">
        <f t="shared" si="1"/>
        <v>0.15434924787442772</v>
      </c>
      <c r="Q9" s="28">
        <f t="shared" si="2"/>
        <v>5.1536952256376715E-2</v>
      </c>
      <c r="R9" s="28">
        <f t="shared" si="3"/>
        <v>9.313276651406148E-2</v>
      </c>
      <c r="S9" s="28">
        <f t="shared" si="4"/>
        <v>7.4689339437540872E-2</v>
      </c>
      <c r="T9" s="28">
        <f t="shared" si="5"/>
        <v>3.871811641595814E-2</v>
      </c>
      <c r="U9" s="28">
        <f t="shared" si="6"/>
        <v>0.10673642903858731</v>
      </c>
      <c r="V9" s="28">
        <f t="shared" si="7"/>
        <v>0.1263570961412688</v>
      </c>
      <c r="W9" s="28">
        <f t="shared" si="8"/>
        <v>0.105297580117724</v>
      </c>
      <c r="X9" s="28">
        <f t="shared" si="9"/>
        <v>0.10189666448659254</v>
      </c>
      <c r="Y9" s="29">
        <f t="shared" si="10"/>
        <v>0.14728580771746239</v>
      </c>
    </row>
    <row r="10" spans="1:25" x14ac:dyDescent="0.25">
      <c r="A10" s="26" t="s">
        <v>224</v>
      </c>
      <c r="B10" s="21">
        <v>9267</v>
      </c>
      <c r="C10" s="21">
        <v>4494</v>
      </c>
      <c r="D10" s="21">
        <v>4560</v>
      </c>
      <c r="E10" s="21">
        <v>2724</v>
      </c>
      <c r="F10" s="21">
        <v>1842</v>
      </c>
      <c r="G10" s="21">
        <v>768</v>
      </c>
      <c r="H10" s="21">
        <v>1026</v>
      </c>
      <c r="I10" s="21">
        <v>261</v>
      </c>
      <c r="J10" s="21">
        <v>309</v>
      </c>
      <c r="K10" s="21"/>
      <c r="L10" s="21"/>
      <c r="M10" s="22">
        <v>25251</v>
      </c>
      <c r="P10" s="27">
        <f t="shared" si="1"/>
        <v>0.36699536652013781</v>
      </c>
      <c r="Q10" s="28">
        <f t="shared" si="2"/>
        <v>0.17797314957823451</v>
      </c>
      <c r="R10" s="28">
        <f t="shared" si="3"/>
        <v>0.18058690744920994</v>
      </c>
      <c r="S10" s="28">
        <f t="shared" si="4"/>
        <v>0.10787691576571225</v>
      </c>
      <c r="T10" s="28">
        <f t="shared" si="5"/>
        <v>7.2947606035404539E-2</v>
      </c>
      <c r="U10" s="28">
        <f t="shared" si="6"/>
        <v>3.0414637044077462E-2</v>
      </c>
      <c r="V10" s="28">
        <f t="shared" si="7"/>
        <v>4.0632054176072234E-2</v>
      </c>
      <c r="W10" s="28">
        <f t="shared" si="8"/>
        <v>1.03362243079482E-2</v>
      </c>
      <c r="X10" s="28">
        <f t="shared" si="9"/>
        <v>1.2237139123203041E-2</v>
      </c>
      <c r="Y10" s="29">
        <f t="shared" si="10"/>
        <v>0</v>
      </c>
    </row>
    <row r="11" spans="1:25" x14ac:dyDescent="0.25">
      <c r="A11" s="26" t="s">
        <v>225</v>
      </c>
      <c r="B11" s="21"/>
      <c r="C11" s="21">
        <v>192</v>
      </c>
      <c r="D11" s="21">
        <v>267</v>
      </c>
      <c r="E11" s="21">
        <v>1284</v>
      </c>
      <c r="F11" s="21">
        <v>1311</v>
      </c>
      <c r="G11" s="21">
        <v>2277</v>
      </c>
      <c r="H11" s="21">
        <v>2958</v>
      </c>
      <c r="I11" s="21">
        <v>3768</v>
      </c>
      <c r="J11" s="21">
        <v>7239</v>
      </c>
      <c r="K11" s="21">
        <v>1869</v>
      </c>
      <c r="L11" s="21">
        <v>39</v>
      </c>
      <c r="M11" s="22">
        <v>21204</v>
      </c>
      <c r="P11" s="27">
        <f t="shared" si="1"/>
        <v>0</v>
      </c>
      <c r="Q11" s="28">
        <f t="shared" si="2"/>
        <v>9.0548953027730621E-3</v>
      </c>
      <c r="R11" s="28">
        <f t="shared" si="3"/>
        <v>1.2591963780418788E-2</v>
      </c>
      <c r="S11" s="28">
        <f t="shared" si="4"/>
        <v>6.0554612337294852E-2</v>
      </c>
      <c r="T11" s="28">
        <f t="shared" si="5"/>
        <v>6.1827956989247312E-2</v>
      </c>
      <c r="U11" s="28">
        <f t="shared" si="6"/>
        <v>0.10738539898132428</v>
      </c>
      <c r="V11" s="28">
        <f t="shared" si="7"/>
        <v>0.13950198075834749</v>
      </c>
      <c r="W11" s="28">
        <f t="shared" si="8"/>
        <v>0.17770232031692135</v>
      </c>
      <c r="X11" s="28">
        <f t="shared" si="9"/>
        <v>0.34139784946236557</v>
      </c>
      <c r="Y11" s="29">
        <f t="shared" si="10"/>
        <v>8.8143746462931521E-2</v>
      </c>
    </row>
    <row r="12" spans="1:25" x14ac:dyDescent="0.25">
      <c r="A12" s="26" t="s">
        <v>226</v>
      </c>
      <c r="B12" s="21">
        <v>2721</v>
      </c>
      <c r="C12" s="21">
        <v>579</v>
      </c>
      <c r="D12" s="21">
        <v>2079</v>
      </c>
      <c r="E12" s="21">
        <v>2973</v>
      </c>
      <c r="F12" s="21">
        <v>3078</v>
      </c>
      <c r="G12" s="21">
        <v>2547</v>
      </c>
      <c r="H12" s="21">
        <v>3972</v>
      </c>
      <c r="I12" s="21">
        <v>5451</v>
      </c>
      <c r="J12" s="21">
        <v>2067</v>
      </c>
      <c r="K12" s="21">
        <v>180</v>
      </c>
      <c r="L12" s="21">
        <v>0</v>
      </c>
      <c r="M12" s="22">
        <v>25647</v>
      </c>
      <c r="P12" s="27">
        <f t="shared" si="1"/>
        <v>0.10609428003275237</v>
      </c>
      <c r="Q12" s="28">
        <f t="shared" si="2"/>
        <v>2.2575739852614341E-2</v>
      </c>
      <c r="R12" s="28">
        <f t="shared" si="3"/>
        <v>8.1062112527781033E-2</v>
      </c>
      <c r="S12" s="28">
        <f t="shared" si="4"/>
        <v>0.11591999064218038</v>
      </c>
      <c r="T12" s="28">
        <f t="shared" si="5"/>
        <v>0.12001403672944204</v>
      </c>
      <c r="U12" s="28">
        <f t="shared" si="6"/>
        <v>9.9309860802433036E-2</v>
      </c>
      <c r="V12" s="28">
        <f t="shared" si="7"/>
        <v>0.15487191484384139</v>
      </c>
      <c r="W12" s="28">
        <f t="shared" si="8"/>
        <v>0.21253947830155573</v>
      </c>
      <c r="X12" s="28">
        <f t="shared" si="9"/>
        <v>8.0594221546379699E-2</v>
      </c>
      <c r="Y12" s="29">
        <f t="shared" si="10"/>
        <v>7.0183647210200024E-3</v>
      </c>
    </row>
    <row r="13" spans="1:25" x14ac:dyDescent="0.25">
      <c r="A13" s="26" t="s">
        <v>227</v>
      </c>
      <c r="B13" s="21">
        <v>5118</v>
      </c>
      <c r="C13" s="21">
        <v>5508</v>
      </c>
      <c r="D13" s="21">
        <v>2955</v>
      </c>
      <c r="E13" s="21">
        <v>2460</v>
      </c>
      <c r="F13" s="21">
        <v>2682</v>
      </c>
      <c r="G13" s="21">
        <v>1437</v>
      </c>
      <c r="H13" s="21">
        <v>966</v>
      </c>
      <c r="I13" s="21">
        <v>624</v>
      </c>
      <c r="J13" s="21">
        <v>1029</v>
      </c>
      <c r="K13" s="21">
        <v>1407</v>
      </c>
      <c r="L13" s="21"/>
      <c r="M13" s="22">
        <v>24186</v>
      </c>
      <c r="P13" s="27">
        <f t="shared" si="1"/>
        <v>0.21161002232696602</v>
      </c>
      <c r="Q13" s="28">
        <f t="shared" si="2"/>
        <v>0.22773505333664104</v>
      </c>
      <c r="R13" s="28">
        <f t="shared" si="3"/>
        <v>0.12217811957330688</v>
      </c>
      <c r="S13" s="28">
        <f t="shared" si="4"/>
        <v>0.10171173406102704</v>
      </c>
      <c r="T13" s="28">
        <f t="shared" si="5"/>
        <v>0.11089059786653437</v>
      </c>
      <c r="U13" s="28">
        <f t="shared" si="6"/>
        <v>5.9414537335648721E-2</v>
      </c>
      <c r="V13" s="28">
        <f t="shared" si="7"/>
        <v>3.9940461423964277E-2</v>
      </c>
      <c r="W13" s="28">
        <f t="shared" si="8"/>
        <v>2.580004961548003E-2</v>
      </c>
      <c r="X13" s="28">
        <f t="shared" si="9"/>
        <v>4.2545274125527166E-2</v>
      </c>
      <c r="Y13" s="29">
        <f t="shared" si="10"/>
        <v>5.8174150334904487E-2</v>
      </c>
    </row>
    <row r="14" spans="1:25" x14ac:dyDescent="0.25">
      <c r="A14" s="26" t="s">
        <v>228</v>
      </c>
      <c r="B14" s="21">
        <v>6804</v>
      </c>
      <c r="C14" s="21">
        <v>7704</v>
      </c>
      <c r="D14" s="21">
        <v>3546</v>
      </c>
      <c r="E14" s="21">
        <v>2133</v>
      </c>
      <c r="F14" s="21">
        <v>1866</v>
      </c>
      <c r="G14" s="21">
        <v>1449</v>
      </c>
      <c r="H14" s="21">
        <v>366</v>
      </c>
      <c r="I14" s="21"/>
      <c r="J14" s="21"/>
      <c r="K14" s="21"/>
      <c r="L14" s="21"/>
      <c r="M14" s="22">
        <v>23868</v>
      </c>
      <c r="P14" s="27">
        <f t="shared" si="1"/>
        <v>0.28506787330316741</v>
      </c>
      <c r="Q14" s="28">
        <f t="shared" si="2"/>
        <v>0.32277526395173456</v>
      </c>
      <c r="R14" s="28">
        <f t="shared" si="3"/>
        <v>0.14856711915535445</v>
      </c>
      <c r="S14" s="28">
        <f t="shared" si="4"/>
        <v>8.9366515837104074E-2</v>
      </c>
      <c r="T14" s="28">
        <f t="shared" si="5"/>
        <v>7.8179989944695827E-2</v>
      </c>
      <c r="U14" s="28">
        <f t="shared" si="6"/>
        <v>6.0708898944193061E-2</v>
      </c>
      <c r="V14" s="28">
        <f t="shared" si="7"/>
        <v>1.5334338863750628E-2</v>
      </c>
      <c r="W14" s="28">
        <f t="shared" si="8"/>
        <v>0</v>
      </c>
      <c r="X14" s="28">
        <f t="shared" si="9"/>
        <v>0</v>
      </c>
      <c r="Y14" s="29">
        <f t="shared" si="10"/>
        <v>0</v>
      </c>
    </row>
    <row r="15" spans="1:25" x14ac:dyDescent="0.25">
      <c r="A15" s="26" t="s">
        <v>229</v>
      </c>
      <c r="B15" s="21">
        <v>4434</v>
      </c>
      <c r="C15" s="21">
        <v>3987</v>
      </c>
      <c r="D15" s="21">
        <v>3225</v>
      </c>
      <c r="E15" s="21">
        <v>1923</v>
      </c>
      <c r="F15" s="21">
        <v>3456</v>
      </c>
      <c r="G15" s="21">
        <v>2418</v>
      </c>
      <c r="H15" s="21">
        <v>2079</v>
      </c>
      <c r="I15" s="21">
        <v>1584</v>
      </c>
      <c r="J15" s="21">
        <v>723</v>
      </c>
      <c r="K15" s="21">
        <v>582</v>
      </c>
      <c r="L15" s="21"/>
      <c r="M15" s="22">
        <v>24411</v>
      </c>
      <c r="P15" s="27">
        <f t="shared" si="1"/>
        <v>0.18163942484945311</v>
      </c>
      <c r="Q15" s="28">
        <f t="shared" si="2"/>
        <v>0.16332800786530663</v>
      </c>
      <c r="R15" s="28">
        <f t="shared" si="3"/>
        <v>0.1321125722010569</v>
      </c>
      <c r="S15" s="28">
        <f t="shared" si="4"/>
        <v>7.8775961656630214E-2</v>
      </c>
      <c r="T15" s="28">
        <f t="shared" si="5"/>
        <v>0.14157551923313261</v>
      </c>
      <c r="U15" s="28">
        <f t="shared" si="6"/>
        <v>9.905370529679243E-2</v>
      </c>
      <c r="V15" s="28">
        <f t="shared" si="7"/>
        <v>8.5166523288681337E-2</v>
      </c>
      <c r="W15" s="28">
        <f t="shared" si="8"/>
        <v>6.4888779648519107E-2</v>
      </c>
      <c r="X15" s="28">
        <f t="shared" si="9"/>
        <v>2.9617795256236944E-2</v>
      </c>
      <c r="Y15" s="29">
        <f t="shared" si="10"/>
        <v>2.3841710704190732E-2</v>
      </c>
    </row>
    <row r="16" spans="1:25" x14ac:dyDescent="0.25">
      <c r="A16" s="26" t="s">
        <v>230</v>
      </c>
      <c r="B16" s="21">
        <v>5253</v>
      </c>
      <c r="C16" s="21">
        <v>5406</v>
      </c>
      <c r="D16" s="21">
        <v>1377</v>
      </c>
      <c r="E16" s="21">
        <v>1680</v>
      </c>
      <c r="F16" s="21">
        <v>2856</v>
      </c>
      <c r="G16" s="21">
        <v>2112</v>
      </c>
      <c r="H16" s="21">
        <v>861</v>
      </c>
      <c r="I16" s="21">
        <v>2718</v>
      </c>
      <c r="J16" s="21">
        <v>1620</v>
      </c>
      <c r="K16" s="21">
        <v>618</v>
      </c>
      <c r="L16" s="21">
        <v>0</v>
      </c>
      <c r="M16" s="22">
        <v>24501</v>
      </c>
      <c r="P16" s="27">
        <f t="shared" si="1"/>
        <v>0.21439941226888698</v>
      </c>
      <c r="Q16" s="28">
        <f t="shared" si="2"/>
        <v>0.22064405534467982</v>
      </c>
      <c r="R16" s="28">
        <f t="shared" si="3"/>
        <v>5.6201787682135421E-2</v>
      </c>
      <c r="S16" s="28">
        <f t="shared" si="4"/>
        <v>6.8568629851842783E-2</v>
      </c>
      <c r="T16" s="28">
        <f t="shared" si="5"/>
        <v>0.11656667074813273</v>
      </c>
      <c r="U16" s="28">
        <f t="shared" si="6"/>
        <v>8.6200563242316647E-2</v>
      </c>
      <c r="V16" s="28">
        <f t="shared" si="7"/>
        <v>3.5141422799069427E-2</v>
      </c>
      <c r="W16" s="28">
        <f t="shared" si="8"/>
        <v>0.11093424758173136</v>
      </c>
      <c r="X16" s="28">
        <f t="shared" si="9"/>
        <v>6.6119750214276962E-2</v>
      </c>
      <c r="Y16" s="29">
        <f t="shared" si="10"/>
        <v>2.5223460266927882E-2</v>
      </c>
    </row>
    <row r="17" spans="1:25" x14ac:dyDescent="0.25">
      <c r="A17" s="26" t="s">
        <v>231</v>
      </c>
      <c r="B17" s="21">
        <v>960</v>
      </c>
      <c r="C17" s="21">
        <v>1695</v>
      </c>
      <c r="D17" s="21">
        <v>564</v>
      </c>
      <c r="E17" s="21">
        <v>2358</v>
      </c>
      <c r="F17" s="21">
        <v>3111</v>
      </c>
      <c r="G17" s="21">
        <v>3144</v>
      </c>
      <c r="H17" s="21">
        <v>3813</v>
      </c>
      <c r="I17" s="21">
        <v>4710</v>
      </c>
      <c r="J17" s="21">
        <v>2145</v>
      </c>
      <c r="K17" s="21">
        <v>798</v>
      </c>
      <c r="L17" s="21"/>
      <c r="M17" s="22">
        <v>23298</v>
      </c>
      <c r="P17" s="27">
        <f t="shared" si="1"/>
        <v>4.1205253669842908E-2</v>
      </c>
      <c r="Q17" s="28">
        <f t="shared" si="2"/>
        <v>7.2753026010816374E-2</v>
      </c>
      <c r="R17" s="28">
        <f t="shared" si="3"/>
        <v>2.4208086531032708E-2</v>
      </c>
      <c r="S17" s="28">
        <f t="shared" si="4"/>
        <v>0.10121040432655164</v>
      </c>
      <c r="T17" s="28">
        <f t="shared" si="5"/>
        <v>0.13353077517383466</v>
      </c>
      <c r="U17" s="28">
        <f t="shared" si="6"/>
        <v>0.13494720576873551</v>
      </c>
      <c r="V17" s="28">
        <f t="shared" si="7"/>
        <v>0.16366211691990729</v>
      </c>
      <c r="W17" s="28">
        <f t="shared" si="8"/>
        <v>0.20216327581766674</v>
      </c>
      <c r="X17" s="28">
        <f t="shared" si="9"/>
        <v>9.2067988668555242E-2</v>
      </c>
      <c r="Y17" s="29">
        <f t="shared" si="10"/>
        <v>3.4251867113056916E-2</v>
      </c>
    </row>
    <row r="18" spans="1:25" x14ac:dyDescent="0.25">
      <c r="A18" s="26" t="s">
        <v>232</v>
      </c>
      <c r="B18" s="21">
        <v>771</v>
      </c>
      <c r="C18" s="21">
        <v>1065</v>
      </c>
      <c r="D18" s="21">
        <v>2385</v>
      </c>
      <c r="E18" s="21">
        <v>2904</v>
      </c>
      <c r="F18" s="21">
        <v>4083</v>
      </c>
      <c r="G18" s="21">
        <v>3381</v>
      </c>
      <c r="H18" s="21">
        <v>4485</v>
      </c>
      <c r="I18" s="21">
        <v>1791</v>
      </c>
      <c r="J18" s="21">
        <v>915</v>
      </c>
      <c r="K18" s="21">
        <v>1869</v>
      </c>
      <c r="L18" s="21"/>
      <c r="M18" s="22">
        <v>23649</v>
      </c>
      <c r="P18" s="27">
        <f t="shared" si="1"/>
        <v>3.2601801344665733E-2</v>
      </c>
      <c r="Q18" s="28">
        <f t="shared" si="2"/>
        <v>4.5033616643409873E-2</v>
      </c>
      <c r="R18" s="28">
        <f t="shared" si="3"/>
        <v>0.10084993022960802</v>
      </c>
      <c r="S18" s="28">
        <f t="shared" si="4"/>
        <v>0.12279588988963593</v>
      </c>
      <c r="T18" s="28">
        <f t="shared" si="5"/>
        <v>0.1726500063427629</v>
      </c>
      <c r="U18" s="28">
        <f t="shared" si="6"/>
        <v>0.14296587593555754</v>
      </c>
      <c r="V18" s="28">
        <f t="shared" si="7"/>
        <v>0.18964861093492325</v>
      </c>
      <c r="W18" s="28">
        <f t="shared" si="8"/>
        <v>7.5732589115818857E-2</v>
      </c>
      <c r="X18" s="28">
        <f t="shared" si="9"/>
        <v>3.8690853735887355E-2</v>
      </c>
      <c r="Y18" s="29">
        <f t="shared" si="10"/>
        <v>7.9030825827730564E-2</v>
      </c>
    </row>
    <row r="19" spans="1:25" x14ac:dyDescent="0.25">
      <c r="A19" s="26" t="s">
        <v>233</v>
      </c>
      <c r="B19" s="21"/>
      <c r="C19" s="21"/>
      <c r="D19" s="21">
        <v>150</v>
      </c>
      <c r="E19" s="21">
        <v>678</v>
      </c>
      <c r="F19" s="21">
        <v>495</v>
      </c>
      <c r="G19" s="21">
        <v>1233</v>
      </c>
      <c r="H19" s="21">
        <v>4224</v>
      </c>
      <c r="I19" s="21">
        <v>6381</v>
      </c>
      <c r="J19" s="21">
        <v>7116</v>
      </c>
      <c r="K19" s="21">
        <v>3159</v>
      </c>
      <c r="L19" s="21"/>
      <c r="M19" s="22">
        <v>23436</v>
      </c>
      <c r="P19" s="27">
        <f t="shared" si="1"/>
        <v>0</v>
      </c>
      <c r="Q19" s="28">
        <f t="shared" si="2"/>
        <v>0</v>
      </c>
      <c r="R19" s="28">
        <f t="shared" si="3"/>
        <v>6.4004096262160783E-3</v>
      </c>
      <c r="S19" s="28">
        <f t="shared" si="4"/>
        <v>2.8929851510496672E-2</v>
      </c>
      <c r="T19" s="28">
        <f t="shared" si="5"/>
        <v>2.1121351766513058E-2</v>
      </c>
      <c r="U19" s="28">
        <f t="shared" si="6"/>
        <v>5.2611367127496159E-2</v>
      </c>
      <c r="V19" s="28">
        <f t="shared" si="7"/>
        <v>0.18023553507424475</v>
      </c>
      <c r="W19" s="28">
        <f t="shared" si="8"/>
        <v>0.27227342549923195</v>
      </c>
      <c r="X19" s="28">
        <f t="shared" si="9"/>
        <v>0.30363543266769072</v>
      </c>
      <c r="Y19" s="29">
        <f t="shared" si="10"/>
        <v>0.1347926267281106</v>
      </c>
    </row>
    <row r="20" spans="1:25" x14ac:dyDescent="0.25">
      <c r="A20" s="26" t="s">
        <v>234</v>
      </c>
      <c r="B20" s="21">
        <v>2331</v>
      </c>
      <c r="C20" s="21">
        <v>2124</v>
      </c>
      <c r="D20" s="21">
        <v>3156</v>
      </c>
      <c r="E20" s="21">
        <v>3153</v>
      </c>
      <c r="F20" s="21">
        <v>3441</v>
      </c>
      <c r="G20" s="21">
        <v>2520</v>
      </c>
      <c r="H20" s="21">
        <v>2544</v>
      </c>
      <c r="I20" s="21">
        <v>2466</v>
      </c>
      <c r="J20" s="21">
        <v>2349</v>
      </c>
      <c r="K20" s="21">
        <v>1134</v>
      </c>
      <c r="L20" s="21"/>
      <c r="M20" s="22">
        <v>25218</v>
      </c>
      <c r="P20" s="27">
        <f t="shared" si="1"/>
        <v>9.2433975731620266E-2</v>
      </c>
      <c r="Q20" s="28">
        <f t="shared" si="2"/>
        <v>8.4225553176302648E-2</v>
      </c>
      <c r="R20" s="28">
        <f t="shared" si="3"/>
        <v>0.12514870330716155</v>
      </c>
      <c r="S20" s="28">
        <f t="shared" si="4"/>
        <v>0.1250297406614323</v>
      </c>
      <c r="T20" s="28">
        <f t="shared" si="5"/>
        <v>0.13645015465143945</v>
      </c>
      <c r="U20" s="28">
        <f t="shared" si="6"/>
        <v>9.9928622412562451E-2</v>
      </c>
      <c r="V20" s="28">
        <f t="shared" si="7"/>
        <v>0.10088032357839638</v>
      </c>
      <c r="W20" s="28">
        <f t="shared" si="8"/>
        <v>9.7787294789436111E-2</v>
      </c>
      <c r="X20" s="28">
        <f t="shared" si="9"/>
        <v>9.3147751605995713E-2</v>
      </c>
      <c r="Y20" s="29">
        <f t="shared" si="10"/>
        <v>4.4967880085653104E-2</v>
      </c>
    </row>
    <row r="21" spans="1:25" x14ac:dyDescent="0.25">
      <c r="A21" s="26" t="s">
        <v>235</v>
      </c>
      <c r="B21" s="21"/>
      <c r="C21" s="21">
        <v>195</v>
      </c>
      <c r="D21" s="21">
        <v>1164</v>
      </c>
      <c r="E21" s="21">
        <v>924</v>
      </c>
      <c r="F21" s="21">
        <v>1248</v>
      </c>
      <c r="G21" s="21">
        <v>3645</v>
      </c>
      <c r="H21" s="21">
        <v>6888</v>
      </c>
      <c r="I21" s="21">
        <v>4596</v>
      </c>
      <c r="J21" s="21">
        <v>4029</v>
      </c>
      <c r="K21" s="21">
        <v>1446</v>
      </c>
      <c r="L21" s="21"/>
      <c r="M21" s="22">
        <v>24135</v>
      </c>
      <c r="P21" s="27">
        <f t="shared" si="1"/>
        <v>0</v>
      </c>
      <c r="Q21" s="28">
        <f t="shared" si="2"/>
        <v>8.0795525170913613E-3</v>
      </c>
      <c r="R21" s="28">
        <f t="shared" si="3"/>
        <v>4.822871348663766E-2</v>
      </c>
      <c r="S21" s="28">
        <f t="shared" si="4"/>
        <v>3.8284648850217526E-2</v>
      </c>
      <c r="T21" s="28">
        <f t="shared" si="5"/>
        <v>5.1709136109384712E-2</v>
      </c>
      <c r="U21" s="28">
        <f t="shared" si="6"/>
        <v>0.15102548166563082</v>
      </c>
      <c r="V21" s="28">
        <f t="shared" si="7"/>
        <v>0.28539465506525791</v>
      </c>
      <c r="W21" s="28">
        <f t="shared" si="8"/>
        <v>0.19042883778744563</v>
      </c>
      <c r="X21" s="28">
        <f t="shared" si="9"/>
        <v>0.16693598508390303</v>
      </c>
      <c r="Y21" s="29">
        <f t="shared" si="10"/>
        <v>5.9912989434431324E-2</v>
      </c>
    </row>
    <row r="22" spans="1:25" x14ac:dyDescent="0.25">
      <c r="A22" s="26" t="s">
        <v>236</v>
      </c>
      <c r="B22" s="21">
        <v>873</v>
      </c>
      <c r="C22" s="21">
        <v>546</v>
      </c>
      <c r="D22" s="21">
        <v>2016</v>
      </c>
      <c r="E22" s="21">
        <v>3210</v>
      </c>
      <c r="F22" s="21">
        <v>4437</v>
      </c>
      <c r="G22" s="21">
        <v>3921</v>
      </c>
      <c r="H22" s="21">
        <v>3534</v>
      </c>
      <c r="I22" s="21">
        <v>2115</v>
      </c>
      <c r="J22" s="21">
        <v>1863</v>
      </c>
      <c r="K22" s="21">
        <v>2898</v>
      </c>
      <c r="L22" s="21">
        <v>12</v>
      </c>
      <c r="M22" s="22">
        <v>25425</v>
      </c>
      <c r="P22" s="27">
        <f t="shared" si="1"/>
        <v>3.4336283185840706E-2</v>
      </c>
      <c r="Q22" s="28">
        <f t="shared" si="2"/>
        <v>2.1474926253687316E-2</v>
      </c>
      <c r="R22" s="28">
        <f t="shared" si="3"/>
        <v>7.9292035398230085E-2</v>
      </c>
      <c r="S22" s="28">
        <f t="shared" si="4"/>
        <v>0.12625368731563422</v>
      </c>
      <c r="T22" s="28">
        <f t="shared" si="5"/>
        <v>0.17451327433628319</v>
      </c>
      <c r="U22" s="28">
        <f t="shared" si="6"/>
        <v>0.15421828908554572</v>
      </c>
      <c r="V22" s="28">
        <f t="shared" si="7"/>
        <v>0.13899705014749261</v>
      </c>
      <c r="W22" s="28">
        <f t="shared" si="8"/>
        <v>8.3185840707964601E-2</v>
      </c>
      <c r="X22" s="28">
        <f t="shared" si="9"/>
        <v>7.3274336283185845E-2</v>
      </c>
      <c r="Y22" s="29">
        <f t="shared" si="10"/>
        <v>0.11398230088495576</v>
      </c>
    </row>
    <row r="23" spans="1:25" x14ac:dyDescent="0.25">
      <c r="A23" s="26" t="s">
        <v>237</v>
      </c>
      <c r="B23" s="21">
        <v>999</v>
      </c>
      <c r="C23" s="21">
        <v>3072</v>
      </c>
      <c r="D23" s="21">
        <v>4773</v>
      </c>
      <c r="E23" s="21">
        <v>3678</v>
      </c>
      <c r="F23" s="21">
        <v>4335</v>
      </c>
      <c r="G23" s="21">
        <v>2850</v>
      </c>
      <c r="H23" s="21">
        <v>2145</v>
      </c>
      <c r="I23" s="21">
        <v>1290</v>
      </c>
      <c r="J23" s="21"/>
      <c r="K23" s="21"/>
      <c r="L23" s="21"/>
      <c r="M23" s="22">
        <v>23142</v>
      </c>
      <c r="P23" s="27">
        <f t="shared" si="1"/>
        <v>4.3168265491314493E-2</v>
      </c>
      <c r="Q23" s="28">
        <f t="shared" si="2"/>
        <v>0.13274565724656467</v>
      </c>
      <c r="R23" s="28">
        <f t="shared" si="3"/>
        <v>0.2062483795696137</v>
      </c>
      <c r="S23" s="28">
        <f t="shared" si="4"/>
        <v>0.15893181228934405</v>
      </c>
      <c r="T23" s="28">
        <f t="shared" si="5"/>
        <v>0.18732175265750584</v>
      </c>
      <c r="U23" s="28">
        <f t="shared" si="6"/>
        <v>0.12315270935960591</v>
      </c>
      <c r="V23" s="28">
        <f t="shared" si="7"/>
        <v>9.268861809696656E-2</v>
      </c>
      <c r="W23" s="28">
        <f t="shared" si="8"/>
        <v>5.5742805289084783E-2</v>
      </c>
      <c r="X23" s="28">
        <f t="shared" si="9"/>
        <v>0</v>
      </c>
      <c r="Y23" s="29">
        <f t="shared" si="10"/>
        <v>0</v>
      </c>
    </row>
    <row r="24" spans="1:25" x14ac:dyDescent="0.25">
      <c r="A24" s="5" t="s">
        <v>0</v>
      </c>
      <c r="B24" s="30">
        <v>45012</v>
      </c>
      <c r="C24" s="30">
        <v>38835</v>
      </c>
      <c r="D24" s="30">
        <v>35874</v>
      </c>
      <c r="E24" s="30">
        <v>36270</v>
      </c>
      <c r="F24" s="30">
        <v>40260</v>
      </c>
      <c r="G24" s="30">
        <v>36654</v>
      </c>
      <c r="H24" s="30">
        <v>42957</v>
      </c>
      <c r="I24" s="30">
        <v>40170</v>
      </c>
      <c r="J24" s="30">
        <v>33741</v>
      </c>
      <c r="K24" s="30">
        <v>19338</v>
      </c>
      <c r="L24" s="30">
        <v>54</v>
      </c>
      <c r="M24" s="31">
        <v>369165</v>
      </c>
      <c r="P24" s="32">
        <f t="shared" si="1"/>
        <v>0.12192921864207062</v>
      </c>
      <c r="Q24" s="33">
        <f t="shared" si="2"/>
        <v>0.10519686319125594</v>
      </c>
      <c r="R24" s="33">
        <f t="shared" si="3"/>
        <v>9.7176059485595878E-2</v>
      </c>
      <c r="S24" s="33">
        <f t="shared" si="4"/>
        <v>9.8248750558693268E-2</v>
      </c>
      <c r="T24" s="33">
        <f t="shared" si="5"/>
        <v>0.10905692576490188</v>
      </c>
      <c r="U24" s="33">
        <f t="shared" si="6"/>
        <v>9.9288935841696804E-2</v>
      </c>
      <c r="V24" s="33">
        <f t="shared" si="7"/>
        <v>0.11636260208849701</v>
      </c>
      <c r="W24" s="33">
        <f t="shared" si="8"/>
        <v>0.10881313233919791</v>
      </c>
      <c r="X24" s="33">
        <f t="shared" si="9"/>
        <v>9.1398155296412167E-2</v>
      </c>
      <c r="Y24" s="34">
        <f t="shared" si="10"/>
        <v>5.2383080736256145E-2</v>
      </c>
    </row>
    <row r="28" spans="1:25" x14ac:dyDescent="0.25">
      <c r="A28" s="14" t="s">
        <v>442</v>
      </c>
      <c r="J28" s="14" t="s">
        <v>463</v>
      </c>
    </row>
    <row r="29" spans="1:25" x14ac:dyDescent="0.25">
      <c r="A29" s="5" t="s">
        <v>401</v>
      </c>
      <c r="B29" s="24">
        <v>1</v>
      </c>
      <c r="C29" s="24">
        <v>2</v>
      </c>
      <c r="D29" s="24">
        <v>3</v>
      </c>
      <c r="E29" s="24">
        <v>4</v>
      </c>
      <c r="F29" s="24">
        <v>5</v>
      </c>
      <c r="G29" s="24" t="s">
        <v>480</v>
      </c>
      <c r="H29" s="25" t="s">
        <v>443</v>
      </c>
      <c r="J29" s="23" t="s">
        <v>464</v>
      </c>
      <c r="K29" s="24">
        <v>2</v>
      </c>
      <c r="L29" s="24">
        <v>3</v>
      </c>
      <c r="M29" s="24">
        <v>4</v>
      </c>
      <c r="N29" s="25" t="s">
        <v>465</v>
      </c>
    </row>
    <row r="30" spans="1:25" x14ac:dyDescent="0.25">
      <c r="A30" s="26" t="s">
        <v>222</v>
      </c>
      <c r="B30" s="21">
        <v>3027</v>
      </c>
      <c r="C30" s="21">
        <v>3996</v>
      </c>
      <c r="D30" s="21">
        <v>1635</v>
      </c>
      <c r="E30" s="21">
        <v>198</v>
      </c>
      <c r="F30" s="21"/>
      <c r="G30" s="21">
        <v>3</v>
      </c>
      <c r="H30" s="22">
        <v>8859</v>
      </c>
      <c r="J30" s="27">
        <f t="shared" ref="J30:J46" si="11">B30/$H30</f>
        <v>0.34168642058923127</v>
      </c>
      <c r="K30" s="28">
        <f t="shared" ref="K30:K46" si="12">C30/$H30</f>
        <v>0.45106671181848967</v>
      </c>
      <c r="L30" s="28">
        <f t="shared" ref="L30:L46" si="13">D30/$H30</f>
        <v>0.18455807653233999</v>
      </c>
      <c r="M30" s="28">
        <f t="shared" ref="M30:M46" si="14">E30/$H30</f>
        <v>2.2350152387402643E-2</v>
      </c>
      <c r="N30" s="29">
        <f t="shared" ref="N30:N46" si="15">F30/$H30</f>
        <v>0</v>
      </c>
    </row>
    <row r="31" spans="1:25" x14ac:dyDescent="0.25">
      <c r="A31" s="26" t="s">
        <v>223</v>
      </c>
      <c r="B31" s="21">
        <v>4722</v>
      </c>
      <c r="C31" s="21">
        <v>3849</v>
      </c>
      <c r="D31" s="21">
        <v>3336</v>
      </c>
      <c r="E31" s="21">
        <v>5313</v>
      </c>
      <c r="F31" s="21">
        <v>5715</v>
      </c>
      <c r="G31" s="21"/>
      <c r="H31" s="22">
        <v>22935</v>
      </c>
      <c r="J31" s="27">
        <f t="shared" si="11"/>
        <v>0.20588620013080444</v>
      </c>
      <c r="K31" s="28">
        <f t="shared" si="12"/>
        <v>0.16782210595160235</v>
      </c>
      <c r="L31" s="28">
        <f t="shared" si="13"/>
        <v>0.14545454545454545</v>
      </c>
      <c r="M31" s="28">
        <f t="shared" si="14"/>
        <v>0.2316546762589928</v>
      </c>
      <c r="N31" s="29">
        <f t="shared" si="15"/>
        <v>0.24918247220405493</v>
      </c>
    </row>
    <row r="32" spans="1:25" x14ac:dyDescent="0.25">
      <c r="A32" s="26" t="s">
        <v>224</v>
      </c>
      <c r="B32" s="21">
        <v>13761</v>
      </c>
      <c r="C32" s="21">
        <v>7284</v>
      </c>
      <c r="D32" s="21">
        <v>2610</v>
      </c>
      <c r="E32" s="21">
        <v>1287</v>
      </c>
      <c r="F32" s="21">
        <v>309</v>
      </c>
      <c r="G32" s="21"/>
      <c r="H32" s="22">
        <v>25251</v>
      </c>
      <c r="J32" s="27">
        <f t="shared" si="11"/>
        <v>0.54496851609837238</v>
      </c>
      <c r="K32" s="28">
        <f t="shared" si="12"/>
        <v>0.2884638232149222</v>
      </c>
      <c r="L32" s="28">
        <f t="shared" si="13"/>
        <v>0.103362243079482</v>
      </c>
      <c r="M32" s="28">
        <f t="shared" si="14"/>
        <v>5.0968278484020434E-2</v>
      </c>
      <c r="N32" s="29">
        <f t="shared" si="15"/>
        <v>1.2237139123203041E-2</v>
      </c>
    </row>
    <row r="33" spans="1:14" x14ac:dyDescent="0.25">
      <c r="A33" s="26" t="s">
        <v>225</v>
      </c>
      <c r="B33" s="21">
        <v>192</v>
      </c>
      <c r="C33" s="21">
        <v>1551</v>
      </c>
      <c r="D33" s="21">
        <v>3588</v>
      </c>
      <c r="E33" s="21">
        <v>6726</v>
      </c>
      <c r="F33" s="21">
        <v>9108</v>
      </c>
      <c r="G33" s="21">
        <v>39</v>
      </c>
      <c r="H33" s="22">
        <v>21204</v>
      </c>
      <c r="J33" s="27">
        <f t="shared" si="11"/>
        <v>9.0548953027730621E-3</v>
      </c>
      <c r="K33" s="28">
        <f t="shared" si="12"/>
        <v>7.3146576117713635E-2</v>
      </c>
      <c r="L33" s="28">
        <f t="shared" si="13"/>
        <v>0.16921335597057158</v>
      </c>
      <c r="M33" s="28">
        <f t="shared" si="14"/>
        <v>0.31720430107526881</v>
      </c>
      <c r="N33" s="29">
        <f t="shared" si="15"/>
        <v>0.42954159592529711</v>
      </c>
    </row>
    <row r="34" spans="1:14" x14ac:dyDescent="0.25">
      <c r="A34" s="26" t="s">
        <v>226</v>
      </c>
      <c r="B34" s="21">
        <v>3300</v>
      </c>
      <c r="C34" s="21">
        <v>5052</v>
      </c>
      <c r="D34" s="21">
        <v>5625</v>
      </c>
      <c r="E34" s="21">
        <v>9423</v>
      </c>
      <c r="F34" s="21">
        <v>2247</v>
      </c>
      <c r="G34" s="21">
        <v>0</v>
      </c>
      <c r="H34" s="22">
        <v>25647</v>
      </c>
      <c r="J34" s="27">
        <f t="shared" si="11"/>
        <v>0.12867001988536672</v>
      </c>
      <c r="K34" s="28">
        <f t="shared" si="12"/>
        <v>0.1969821031699614</v>
      </c>
      <c r="L34" s="28">
        <f t="shared" si="13"/>
        <v>0.21932389753187506</v>
      </c>
      <c r="M34" s="28">
        <f t="shared" si="14"/>
        <v>0.36741139314539711</v>
      </c>
      <c r="N34" s="29">
        <f t="shared" si="15"/>
        <v>8.7612586267399692E-2</v>
      </c>
    </row>
    <row r="35" spans="1:14" x14ac:dyDescent="0.25">
      <c r="A35" s="26" t="s">
        <v>227</v>
      </c>
      <c r="B35" s="21">
        <v>10626</v>
      </c>
      <c r="C35" s="21">
        <v>5415</v>
      </c>
      <c r="D35" s="21">
        <v>4119</v>
      </c>
      <c r="E35" s="21">
        <v>1590</v>
      </c>
      <c r="F35" s="21">
        <v>2436</v>
      </c>
      <c r="G35" s="21"/>
      <c r="H35" s="22">
        <v>24186</v>
      </c>
      <c r="J35" s="27">
        <f t="shared" si="11"/>
        <v>0.43934507566360703</v>
      </c>
      <c r="K35" s="28">
        <f t="shared" si="12"/>
        <v>0.22388985363433392</v>
      </c>
      <c r="L35" s="28">
        <f t="shared" si="13"/>
        <v>0.17030513520218307</v>
      </c>
      <c r="M35" s="28">
        <f t="shared" si="14"/>
        <v>6.574051103944431E-2</v>
      </c>
      <c r="N35" s="29">
        <f t="shared" si="15"/>
        <v>0.10071942446043165</v>
      </c>
    </row>
    <row r="36" spans="1:14" x14ac:dyDescent="0.25">
      <c r="A36" s="26" t="s">
        <v>228</v>
      </c>
      <c r="B36" s="21">
        <v>14508</v>
      </c>
      <c r="C36" s="21">
        <v>5679</v>
      </c>
      <c r="D36" s="21">
        <v>3315</v>
      </c>
      <c r="E36" s="21">
        <v>366</v>
      </c>
      <c r="F36" s="21"/>
      <c r="G36" s="21"/>
      <c r="H36" s="22">
        <v>23868</v>
      </c>
      <c r="J36" s="27">
        <f t="shared" si="11"/>
        <v>0.60784313725490191</v>
      </c>
      <c r="K36" s="28">
        <f t="shared" si="12"/>
        <v>0.23793363499245851</v>
      </c>
      <c r="L36" s="28">
        <f t="shared" si="13"/>
        <v>0.1388888888888889</v>
      </c>
      <c r="M36" s="28">
        <f t="shared" si="14"/>
        <v>1.5334338863750628E-2</v>
      </c>
      <c r="N36" s="29">
        <f t="shared" si="15"/>
        <v>0</v>
      </c>
    </row>
    <row r="37" spans="1:14" x14ac:dyDescent="0.25">
      <c r="A37" s="26" t="s">
        <v>229</v>
      </c>
      <c r="B37" s="21">
        <v>8421</v>
      </c>
      <c r="C37" s="21">
        <v>5148</v>
      </c>
      <c r="D37" s="21">
        <v>5874</v>
      </c>
      <c r="E37" s="21">
        <v>3663</v>
      </c>
      <c r="F37" s="21">
        <v>1305</v>
      </c>
      <c r="G37" s="21"/>
      <c r="H37" s="22">
        <v>24411</v>
      </c>
      <c r="J37" s="27">
        <f t="shared" si="11"/>
        <v>0.34496743271475971</v>
      </c>
      <c r="K37" s="28">
        <f t="shared" si="12"/>
        <v>0.2108885338576871</v>
      </c>
      <c r="L37" s="28">
        <f t="shared" si="13"/>
        <v>0.24062922452992502</v>
      </c>
      <c r="M37" s="28">
        <f t="shared" si="14"/>
        <v>0.15005530293720043</v>
      </c>
      <c r="N37" s="29">
        <f t="shared" si="15"/>
        <v>5.3459505960427679E-2</v>
      </c>
    </row>
    <row r="38" spans="1:14" x14ac:dyDescent="0.25">
      <c r="A38" s="26" t="s">
        <v>230</v>
      </c>
      <c r="B38" s="21">
        <v>10659</v>
      </c>
      <c r="C38" s="21">
        <v>3057</v>
      </c>
      <c r="D38" s="21">
        <v>4968</v>
      </c>
      <c r="E38" s="21">
        <v>3579</v>
      </c>
      <c r="F38" s="21">
        <v>2238</v>
      </c>
      <c r="G38" s="21">
        <v>0</v>
      </c>
      <c r="H38" s="22">
        <v>24501</v>
      </c>
      <c r="J38" s="27">
        <f t="shared" si="11"/>
        <v>0.43504346761356677</v>
      </c>
      <c r="K38" s="28">
        <f t="shared" si="12"/>
        <v>0.1247704175339782</v>
      </c>
      <c r="L38" s="28">
        <f t="shared" si="13"/>
        <v>0.20276723399044938</v>
      </c>
      <c r="M38" s="28">
        <f t="shared" si="14"/>
        <v>0.14607567038080077</v>
      </c>
      <c r="N38" s="29">
        <f t="shared" si="15"/>
        <v>9.1343210481204848E-2</v>
      </c>
    </row>
    <row r="39" spans="1:14" x14ac:dyDescent="0.25">
      <c r="A39" s="26" t="s">
        <v>231</v>
      </c>
      <c r="B39" s="21">
        <v>2655</v>
      </c>
      <c r="C39" s="21">
        <v>2922</v>
      </c>
      <c r="D39" s="21">
        <v>6255</v>
      </c>
      <c r="E39" s="21">
        <v>8523</v>
      </c>
      <c r="F39" s="21">
        <v>2943</v>
      </c>
      <c r="G39" s="21"/>
      <c r="H39" s="22">
        <v>23298</v>
      </c>
      <c r="J39" s="27">
        <f t="shared" si="11"/>
        <v>0.11395827968065929</v>
      </c>
      <c r="K39" s="28">
        <f t="shared" si="12"/>
        <v>0.12541849085758433</v>
      </c>
      <c r="L39" s="28">
        <f t="shared" si="13"/>
        <v>0.26847798094257019</v>
      </c>
      <c r="M39" s="28">
        <f t="shared" si="14"/>
        <v>0.36582539273757403</v>
      </c>
      <c r="N39" s="29">
        <f t="shared" si="15"/>
        <v>0.12631985578161214</v>
      </c>
    </row>
    <row r="40" spans="1:14" x14ac:dyDescent="0.25">
      <c r="A40" s="26" t="s">
        <v>232</v>
      </c>
      <c r="B40" s="21">
        <v>1836</v>
      </c>
      <c r="C40" s="21">
        <v>5289</v>
      </c>
      <c r="D40" s="21">
        <v>7464</v>
      </c>
      <c r="E40" s="21">
        <v>6276</v>
      </c>
      <c r="F40" s="21">
        <v>2784</v>
      </c>
      <c r="G40" s="21"/>
      <c r="H40" s="22">
        <v>23649</v>
      </c>
      <c r="J40" s="27">
        <f t="shared" si="11"/>
        <v>7.7635417988075606E-2</v>
      </c>
      <c r="K40" s="28">
        <f t="shared" si="12"/>
        <v>0.22364582011924394</v>
      </c>
      <c r="L40" s="28">
        <f t="shared" si="13"/>
        <v>0.31561588227832044</v>
      </c>
      <c r="M40" s="28">
        <f t="shared" si="14"/>
        <v>0.26538120005074212</v>
      </c>
      <c r="N40" s="29">
        <f t="shared" si="15"/>
        <v>0.11772167956361791</v>
      </c>
    </row>
    <row r="41" spans="1:14" x14ac:dyDescent="0.25">
      <c r="A41" s="26" t="s">
        <v>233</v>
      </c>
      <c r="B41" s="21"/>
      <c r="C41" s="21">
        <v>828</v>
      </c>
      <c r="D41" s="21">
        <v>1728</v>
      </c>
      <c r="E41" s="21">
        <v>10605</v>
      </c>
      <c r="F41" s="21">
        <v>10275</v>
      </c>
      <c r="G41" s="21"/>
      <c r="H41" s="22">
        <v>23436</v>
      </c>
      <c r="J41" s="27">
        <f t="shared" si="11"/>
        <v>0</v>
      </c>
      <c r="K41" s="28">
        <f t="shared" si="12"/>
        <v>3.5330261136712747E-2</v>
      </c>
      <c r="L41" s="28">
        <f t="shared" si="13"/>
        <v>7.3732718894009217E-2</v>
      </c>
      <c r="M41" s="28">
        <f t="shared" si="14"/>
        <v>0.45250896057347673</v>
      </c>
      <c r="N41" s="29">
        <f t="shared" si="15"/>
        <v>0.43842805939580132</v>
      </c>
    </row>
    <row r="42" spans="1:14" x14ac:dyDescent="0.25">
      <c r="A42" s="26" t="s">
        <v>234</v>
      </c>
      <c r="B42" s="21">
        <v>4455</v>
      </c>
      <c r="C42" s="21">
        <v>6309</v>
      </c>
      <c r="D42" s="21">
        <v>5961</v>
      </c>
      <c r="E42" s="21">
        <v>5010</v>
      </c>
      <c r="F42" s="21">
        <v>3483</v>
      </c>
      <c r="G42" s="21"/>
      <c r="H42" s="22">
        <v>25218</v>
      </c>
      <c r="J42" s="27">
        <f t="shared" si="11"/>
        <v>0.17665952890792291</v>
      </c>
      <c r="K42" s="28">
        <f t="shared" si="12"/>
        <v>0.25017844396859384</v>
      </c>
      <c r="L42" s="28">
        <f t="shared" si="13"/>
        <v>0.2363787770640019</v>
      </c>
      <c r="M42" s="28">
        <f t="shared" si="14"/>
        <v>0.1986676183678325</v>
      </c>
      <c r="N42" s="29">
        <f t="shared" si="15"/>
        <v>0.13811563169164881</v>
      </c>
    </row>
    <row r="43" spans="1:14" x14ac:dyDescent="0.25">
      <c r="A43" s="26" t="s">
        <v>235</v>
      </c>
      <c r="B43" s="21">
        <v>195</v>
      </c>
      <c r="C43" s="21">
        <v>2088</v>
      </c>
      <c r="D43" s="21">
        <v>4893</v>
      </c>
      <c r="E43" s="21">
        <v>11484</v>
      </c>
      <c r="F43" s="21">
        <v>5475</v>
      </c>
      <c r="G43" s="21"/>
      <c r="H43" s="22">
        <v>24135</v>
      </c>
      <c r="J43" s="27">
        <f t="shared" si="11"/>
        <v>8.0795525170913613E-3</v>
      </c>
      <c r="K43" s="28">
        <f t="shared" si="12"/>
        <v>8.6513362336855193E-2</v>
      </c>
      <c r="L43" s="28">
        <f t="shared" si="13"/>
        <v>0.20273461777501553</v>
      </c>
      <c r="M43" s="28">
        <f t="shared" si="14"/>
        <v>0.47582349285270353</v>
      </c>
      <c r="N43" s="29">
        <f t="shared" si="15"/>
        <v>0.22684897451833436</v>
      </c>
    </row>
    <row r="44" spans="1:14" x14ac:dyDescent="0.25">
      <c r="A44" s="26" t="s">
        <v>236</v>
      </c>
      <c r="B44" s="21">
        <v>1419</v>
      </c>
      <c r="C44" s="21">
        <v>5226</v>
      </c>
      <c r="D44" s="21">
        <v>8358</v>
      </c>
      <c r="E44" s="21">
        <v>5649</v>
      </c>
      <c r="F44" s="21">
        <v>4761</v>
      </c>
      <c r="G44" s="21">
        <v>12</v>
      </c>
      <c r="H44" s="22">
        <v>25425</v>
      </c>
      <c r="J44" s="27">
        <f t="shared" si="11"/>
        <v>5.5811209439528026E-2</v>
      </c>
      <c r="K44" s="28">
        <f t="shared" si="12"/>
        <v>0.20554572271386432</v>
      </c>
      <c r="L44" s="28">
        <f t="shared" si="13"/>
        <v>0.32873156342182891</v>
      </c>
      <c r="M44" s="28">
        <f t="shared" si="14"/>
        <v>0.22218289085545723</v>
      </c>
      <c r="N44" s="29">
        <f t="shared" si="15"/>
        <v>0.18725663716814159</v>
      </c>
    </row>
    <row r="45" spans="1:14" x14ac:dyDescent="0.25">
      <c r="A45" s="26" t="s">
        <v>237</v>
      </c>
      <c r="B45" s="21">
        <v>4071</v>
      </c>
      <c r="C45" s="21">
        <v>8451</v>
      </c>
      <c r="D45" s="21">
        <v>7185</v>
      </c>
      <c r="E45" s="21">
        <v>3435</v>
      </c>
      <c r="F45" s="21"/>
      <c r="G45" s="21"/>
      <c r="H45" s="22">
        <v>23142</v>
      </c>
      <c r="J45" s="27">
        <f t="shared" si="11"/>
        <v>0.17591392273787917</v>
      </c>
      <c r="K45" s="28">
        <f t="shared" si="12"/>
        <v>0.36518019185895773</v>
      </c>
      <c r="L45" s="28">
        <f t="shared" si="13"/>
        <v>0.31047446201711176</v>
      </c>
      <c r="M45" s="28">
        <f t="shared" si="14"/>
        <v>0.14843142338605134</v>
      </c>
      <c r="N45" s="29">
        <f t="shared" si="15"/>
        <v>0</v>
      </c>
    </row>
    <row r="46" spans="1:14" x14ac:dyDescent="0.25">
      <c r="A46" s="5" t="s">
        <v>0</v>
      </c>
      <c r="B46" s="30">
        <v>83847</v>
      </c>
      <c r="C46" s="30">
        <v>72144</v>
      </c>
      <c r="D46" s="30">
        <v>76914</v>
      </c>
      <c r="E46" s="30">
        <v>83127</v>
      </c>
      <c r="F46" s="30">
        <v>53079</v>
      </c>
      <c r="G46" s="30">
        <v>54</v>
      </c>
      <c r="H46" s="31">
        <v>369165</v>
      </c>
      <c r="J46" s="32">
        <f t="shared" si="11"/>
        <v>0.22712608183332655</v>
      </c>
      <c r="K46" s="33">
        <f t="shared" si="12"/>
        <v>0.19542481004428913</v>
      </c>
      <c r="L46" s="33">
        <f t="shared" si="13"/>
        <v>0.20834586160659868</v>
      </c>
      <c r="M46" s="33">
        <f t="shared" si="14"/>
        <v>0.22517573442769492</v>
      </c>
      <c r="N46" s="34">
        <f t="shared" si="15"/>
        <v>0.14378123603266832</v>
      </c>
    </row>
  </sheetData>
  <hyperlinks>
    <hyperlink ref="A4" r:id="rId1"/>
  </hyperlinks>
  <pageMargins left="0.7" right="0.7" top="0.75" bottom="0.75" header="0.3" footer="0.3"/>
  <pageSetup paperSize="9" orientation="portrait" horizontalDpi="300" verticalDpi="30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workbookViewId="0"/>
  </sheetViews>
  <sheetFormatPr defaultRowHeight="15" x14ac:dyDescent="0.25"/>
  <sheetData>
    <row r="1" spans="1:26" x14ac:dyDescent="0.25">
      <c r="A1" s="10" t="s">
        <v>452</v>
      </c>
      <c r="I1" s="10" t="s">
        <v>322</v>
      </c>
      <c r="R1" s="10" t="s">
        <v>328</v>
      </c>
      <c r="Z1" s="10" t="s">
        <v>461</v>
      </c>
    </row>
    <row r="17" spans="1:26" x14ac:dyDescent="0.25">
      <c r="A17" s="10" t="s">
        <v>326</v>
      </c>
      <c r="I17" s="10" t="s">
        <v>453</v>
      </c>
      <c r="R17" s="10" t="s">
        <v>455</v>
      </c>
      <c r="Z17" s="10" t="s">
        <v>471</v>
      </c>
    </row>
    <row r="18" spans="1:26" x14ac:dyDescent="0.25">
      <c r="A18" s="10"/>
    </row>
    <row r="33" spans="1:26" x14ac:dyDescent="0.25">
      <c r="A33" s="10" t="s">
        <v>459</v>
      </c>
      <c r="I33" s="10" t="s">
        <v>454</v>
      </c>
      <c r="R33" s="10" t="s">
        <v>460</v>
      </c>
      <c r="Z33" s="10" t="s">
        <v>472</v>
      </c>
    </row>
    <row r="49" spans="1:1" x14ac:dyDescent="0.25">
      <c r="A49" s="10" t="s">
        <v>473</v>
      </c>
    </row>
  </sheetData>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workbookViewId="0"/>
  </sheetViews>
  <sheetFormatPr defaultRowHeight="15" x14ac:dyDescent="0.25"/>
  <sheetData>
    <row r="1" spans="1:26" x14ac:dyDescent="0.25">
      <c r="A1" s="10" t="s">
        <v>452</v>
      </c>
      <c r="I1" s="10" t="s">
        <v>322</v>
      </c>
      <c r="R1" s="10" t="s">
        <v>328</v>
      </c>
      <c r="Z1" s="10" t="s">
        <v>461</v>
      </c>
    </row>
    <row r="17" spans="1:26" x14ac:dyDescent="0.25">
      <c r="A17" s="10" t="s">
        <v>326</v>
      </c>
      <c r="I17" s="10" t="s">
        <v>453</v>
      </c>
      <c r="R17" s="10" t="s">
        <v>455</v>
      </c>
      <c r="Z17" s="10" t="s">
        <v>471</v>
      </c>
    </row>
    <row r="18" spans="1:26" x14ac:dyDescent="0.25">
      <c r="A18" s="10"/>
    </row>
    <row r="33" spans="1:26" x14ac:dyDescent="0.25">
      <c r="A33" s="10" t="s">
        <v>459</v>
      </c>
      <c r="I33" s="10" t="s">
        <v>454</v>
      </c>
      <c r="R33" s="10" t="s">
        <v>460</v>
      </c>
      <c r="Z33" s="10" t="s">
        <v>472</v>
      </c>
    </row>
    <row r="49" spans="1:1" x14ac:dyDescent="0.25">
      <c r="A49" s="10" t="s">
        <v>473</v>
      </c>
    </row>
  </sheetData>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workbookViewId="0"/>
  </sheetViews>
  <sheetFormatPr defaultRowHeight="15" x14ac:dyDescent="0.25"/>
  <sheetData>
    <row r="1" spans="1:26" x14ac:dyDescent="0.25">
      <c r="A1" s="10" t="s">
        <v>452</v>
      </c>
      <c r="I1" s="10" t="s">
        <v>322</v>
      </c>
      <c r="R1" s="10" t="s">
        <v>328</v>
      </c>
      <c r="Z1" s="10" t="s">
        <v>461</v>
      </c>
    </row>
    <row r="17" spans="1:26" x14ac:dyDescent="0.25">
      <c r="A17" s="10" t="s">
        <v>326</v>
      </c>
      <c r="I17" s="10" t="s">
        <v>453</v>
      </c>
      <c r="R17" s="10" t="s">
        <v>455</v>
      </c>
      <c r="Z17" s="10" t="s">
        <v>471</v>
      </c>
    </row>
    <row r="18" spans="1:26" x14ac:dyDescent="0.25">
      <c r="A18" s="10"/>
    </row>
    <row r="33" spans="1:26" x14ac:dyDescent="0.25">
      <c r="A33" s="10" t="s">
        <v>459</v>
      </c>
      <c r="I33" s="10" t="s">
        <v>454</v>
      </c>
      <c r="R33" s="10" t="s">
        <v>460</v>
      </c>
      <c r="Z33" s="10" t="s">
        <v>472</v>
      </c>
    </row>
    <row r="49" spans="1:1" x14ac:dyDescent="0.25">
      <c r="A49" s="10" t="s">
        <v>473</v>
      </c>
    </row>
  </sheetData>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workbookViewId="0"/>
  </sheetViews>
  <sheetFormatPr defaultRowHeight="15" x14ac:dyDescent="0.25"/>
  <sheetData>
    <row r="1" spans="1:26" x14ac:dyDescent="0.25">
      <c r="A1" s="10" t="s">
        <v>452</v>
      </c>
      <c r="I1" s="10" t="s">
        <v>322</v>
      </c>
      <c r="R1" s="10" t="s">
        <v>328</v>
      </c>
      <c r="Z1" s="10" t="s">
        <v>461</v>
      </c>
    </row>
    <row r="17" spans="1:26" x14ac:dyDescent="0.25">
      <c r="A17" s="10" t="s">
        <v>326</v>
      </c>
      <c r="I17" s="10" t="s">
        <v>453</v>
      </c>
      <c r="R17" s="10" t="s">
        <v>455</v>
      </c>
      <c r="Z17" s="10" t="s">
        <v>471</v>
      </c>
    </row>
    <row r="18" spans="1:26" x14ac:dyDescent="0.25">
      <c r="A18" s="10"/>
    </row>
    <row r="33" spans="1:26" x14ac:dyDescent="0.25">
      <c r="A33" s="10" t="s">
        <v>459</v>
      </c>
      <c r="I33" s="10" t="s">
        <v>454</v>
      </c>
      <c r="R33" s="10" t="s">
        <v>460</v>
      </c>
      <c r="Z33" s="10" t="s">
        <v>472</v>
      </c>
    </row>
    <row r="49" spans="1:1" x14ac:dyDescent="0.25">
      <c r="A49" s="10" t="s">
        <v>473</v>
      </c>
    </row>
  </sheetData>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Notes</vt:lpstr>
      <vt:lpstr>Contents</vt:lpstr>
      <vt:lpstr>Pivot</vt:lpstr>
      <vt:lpstr>Data</vt:lpstr>
      <vt:lpstr>NZDepIndex</vt:lpstr>
      <vt:lpstr>BanksPeninsula</vt:lpstr>
      <vt:lpstr>Burwood</vt:lpstr>
      <vt:lpstr>Cashmere</vt:lpstr>
      <vt:lpstr>Central</vt:lpstr>
      <vt:lpstr>Coastal</vt:lpstr>
      <vt:lpstr>Fendalton</vt:lpstr>
      <vt:lpstr>Halswell</vt:lpstr>
      <vt:lpstr>Harewood</vt:lpstr>
      <vt:lpstr>Heathcote</vt:lpstr>
      <vt:lpstr>Hornby</vt:lpstr>
      <vt:lpstr>Innes</vt:lpstr>
      <vt:lpstr>Linwood</vt:lpstr>
      <vt:lpstr>Papanui</vt:lpstr>
      <vt:lpstr>Riccarton</vt:lpstr>
      <vt:lpstr>Spreydon</vt:lpstr>
      <vt:lpstr>Waimairi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2022-06-28T00:12:40Z</dcterms:modified>
</cp:coreProperties>
</file>